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lovemi/Library/CloudStorage/OneDrive-YRBrands/Current work/2023/a_Internal/2024/New Business/BI/Microsite/Assets/Presentations /"/>
    </mc:Choice>
  </mc:AlternateContent>
  <xr:revisionPtr revIDLastSave="0" documentId="8_{48797816-0510-4342-9C31-49D5D330C73F}" xr6:coauthVersionLast="47" xr6:coauthVersionMax="47" xr10:uidLastSave="{00000000-0000-0000-0000-000000000000}"/>
  <bookViews>
    <workbookView xWindow="0" yWindow="760" windowWidth="34560" windowHeight="20420" xr2:uid="{00000000-000D-0000-FFFF-FFFF00000000}"/>
  </bookViews>
  <sheets>
    <sheet name="Introduction" sheetId="3" r:id="rId1"/>
    <sheet name="Detailed SOW" sheetId="6" r:id="rId2"/>
    <sheet name="Rate Card" sheetId="2" r:id="rId3"/>
  </sheets>
  <definedNames>
    <definedName name="_xlnm.Print_Area" localSheetId="1">'Detailed SOW'!$A$12:$AC$29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6" l="1"/>
  <c r="N19" i="6"/>
  <c r="N26" i="6" s="1"/>
  <c r="M19" i="6"/>
  <c r="L19" i="6"/>
  <c r="L26" i="6" s="1"/>
  <c r="K26" i="6"/>
  <c r="J19" i="6"/>
  <c r="I19" i="6"/>
  <c r="I26" i="6" s="1"/>
  <c r="H19" i="6"/>
  <c r="G19" i="6"/>
  <c r="F26" i="6"/>
  <c r="E26" i="6"/>
  <c r="J26" i="6"/>
  <c r="H26" i="6"/>
  <c r="G26" i="6"/>
  <c r="M26" i="6"/>
  <c r="D19" i="6"/>
  <c r="D26" i="6" s="1"/>
  <c r="O26" i="6"/>
  <c r="P26" i="6"/>
  <c r="Q26" i="6"/>
  <c r="R26" i="6"/>
  <c r="S26" i="6"/>
  <c r="T26" i="6"/>
  <c r="U26" i="6"/>
  <c r="V26" i="6"/>
  <c r="W26" i="6"/>
  <c r="X26" i="6"/>
  <c r="Y26" i="6"/>
  <c r="Z26" i="6" l="1"/>
  <c r="AB21" i="6" s="1"/>
  <c r="AB26" i="6" l="1"/>
</calcChain>
</file>

<file path=xl/sharedStrings.xml><?xml version="1.0" encoding="utf-8"?>
<sst xmlns="http://schemas.openxmlformats.org/spreadsheetml/2006/main" count="112" uniqueCount="104">
  <si>
    <t>Introduction:</t>
  </si>
  <si>
    <t>Third parties:</t>
  </si>
  <si>
    <t xml:space="preserve">Whilst we have our Studio team inside of Burson, there are some instances where we will need to work with suppliers. 
Rest assured, through our Studio team and parent group WPP we have a network of credible, reliable partners who bring fresh perspectives and innovative solutions to the table. WPP’s Supplier Diversity vision is to unlock value-adding, innovative and sustainable partnerships via a diverse, credible and reliable third-party supplier network. This programme enables us to establish a community of diverse suppliers that are integral to upholding our culture and values of openness, optimism and a commitment to extraordinary work. </t>
  </si>
  <si>
    <t>Boehringer Entitiy:</t>
  </si>
  <si>
    <t>Boehringer Contact:</t>
  </si>
  <si>
    <t>Agency Name and address:</t>
  </si>
  <si>
    <t>Agency Vendor number:</t>
  </si>
  <si>
    <t>Agency Contact:</t>
  </si>
  <si>
    <t>Agency Email:</t>
  </si>
  <si>
    <t>Agency Phone:</t>
  </si>
  <si>
    <t>Proposal/SoW Date:</t>
  </si>
  <si>
    <t>Proposal/SoW Nr.</t>
  </si>
  <si>
    <t>Contract:</t>
  </si>
  <si>
    <t>Account Director</t>
  </si>
  <si>
    <t>Producer</t>
  </si>
  <si>
    <t>Head of Production</t>
  </si>
  <si>
    <t>Creative Director</t>
  </si>
  <si>
    <t>Art Director</t>
  </si>
  <si>
    <t>Senior Editor</t>
  </si>
  <si>
    <t>Editor</t>
  </si>
  <si>
    <t>Middleweight Designer</t>
  </si>
  <si>
    <t>Creative</t>
  </si>
  <si>
    <t>Proof Reader</t>
  </si>
  <si>
    <t>Senior Planer</t>
  </si>
  <si>
    <t>Research Executive</t>
  </si>
  <si>
    <t>Senior Web &amp; HTML Developer</t>
  </si>
  <si>
    <t>Web &amp; HTML Developer</t>
  </si>
  <si>
    <t>Subtotal</t>
  </si>
  <si>
    <t>Name</t>
  </si>
  <si>
    <t>Leanne Tole</t>
  </si>
  <si>
    <t>Sarah Barnett</t>
  </si>
  <si>
    <t>David Winn</t>
  </si>
  <si>
    <t>Total</t>
  </si>
  <si>
    <t>Account Manager</t>
  </si>
  <si>
    <t>Account Executive</t>
  </si>
  <si>
    <t>Senior Designer</t>
  </si>
  <si>
    <t>Senior Level</t>
  </si>
  <si>
    <t>Mid Level</t>
  </si>
  <si>
    <t>Senior Account Manager</t>
  </si>
  <si>
    <t>Junior</t>
  </si>
  <si>
    <t>Alex Jones</t>
  </si>
  <si>
    <t>Joe Shields</t>
  </si>
  <si>
    <t>Boehringer Corporate Center GmbH</t>
  </si>
  <si>
    <t>Christopher Langner &amp; Annika Kossack</t>
  </si>
  <si>
    <t>Burson, Rose Court, 2 Southwark Bridge Road, London SE1 9HS, UK</t>
  </si>
  <si>
    <t>Emma Reynolds</t>
  </si>
  <si>
    <t>Emma.Reynolds@bcw-global.com</t>
  </si>
  <si>
    <t>19th December 2024</t>
  </si>
  <si>
    <t>Corporate Brand Activation 2025</t>
  </si>
  <si>
    <t>Matt Cridland</t>
  </si>
  <si>
    <t>Tom Agnew</t>
  </si>
  <si>
    <t>from template</t>
  </si>
  <si>
    <t>Ben Tivnen</t>
  </si>
  <si>
    <t>Greg Pistol</t>
  </si>
  <si>
    <t>Emily Fagg</t>
  </si>
  <si>
    <t>Considerations:</t>
  </si>
  <si>
    <t>CEO / Global Lead</t>
  </si>
  <si>
    <t>Practice Managing Director</t>
  </si>
  <si>
    <t>Heads of / Workstream Lead</t>
  </si>
  <si>
    <t>Senior Director</t>
  </si>
  <si>
    <t>Director</t>
  </si>
  <si>
    <t>Senior Associate Director</t>
  </si>
  <si>
    <t>Associate Director</t>
  </si>
  <si>
    <t>Senior Account Director</t>
  </si>
  <si>
    <t>Senior Account Executive</t>
  </si>
  <si>
    <t>Assistant Account Executive</t>
  </si>
  <si>
    <t>Team Admin</t>
  </si>
  <si>
    <t>Intern</t>
  </si>
  <si>
    <t>Hourly Rate in GBP</t>
  </si>
  <si>
    <t>Managing Director</t>
  </si>
  <si>
    <t>Kristie Lemon</t>
  </si>
  <si>
    <t>Alasdair Dick</t>
  </si>
  <si>
    <t xml:space="preserve">Senior Associate </t>
  </si>
  <si>
    <t>Kehinde Aileru</t>
  </si>
  <si>
    <t>0044.77259.15492</t>
  </si>
  <si>
    <t>Total Fee GBP</t>
  </si>
  <si>
    <t>Total OOPs GBP</t>
  </si>
  <si>
    <t>Currency:</t>
  </si>
  <si>
    <t>Agreed currency is GBP. Euro quotation is for reference only.</t>
  </si>
  <si>
    <t>Tom Barbour</t>
  </si>
  <si>
    <t xml:space="preserve">Senior Account Manager </t>
  </si>
  <si>
    <t>Production Assistant</t>
  </si>
  <si>
    <t>Tanya Dip</t>
  </si>
  <si>
    <t>Detailed Description of Services/Activities:</t>
  </si>
  <si>
    <r>
      <rPr>
        <b/>
        <sz val="10"/>
        <color rgb="FF08312A"/>
        <rFont val="Boehringer Forward Text"/>
      </rPr>
      <t>Deliverables Overview:</t>
    </r>
    <r>
      <rPr>
        <sz val="10"/>
        <color rgb="FF08312A"/>
        <rFont val="Boehringer Forward Text"/>
      </rPr>
      <t xml:space="preserve">
• Development and production of 3 hero videos (up to 40 seconds - 1 for each topic) &amp; cutdowns
• Production of accompanying campaign collaterals
• Development of detailed social media content, influencer and paid plan (including copy / messaging and social
specific formats/placements). Incl. tiktok 
• Localization of English campaign materials based on the country scope (minimum
requirement: German, French, Portuguese, Spanish).
• Approvals for all content in GAIN 
</t>
    </r>
    <r>
      <rPr>
        <i/>
        <sz val="10"/>
        <color rgb="FFFF0000"/>
        <rFont val="Boehringer Forward Text"/>
      </rPr>
      <t>Assumes support with execution and paid media will be separate SOW. This SOW is for production (video and content only).</t>
    </r>
  </si>
  <si>
    <r>
      <rPr>
        <b/>
        <sz val="10"/>
        <color rgb="FF08312A"/>
        <rFont val="Boehringer Forward Text"/>
      </rPr>
      <t>Estimated Timeline</t>
    </r>
    <r>
      <rPr>
        <sz val="10"/>
        <color rgb="FF08312A"/>
        <rFont val="Boehringer Forward Text"/>
      </rPr>
      <t xml:space="preserve">:
• Begin production - </t>
    </r>
    <r>
      <rPr>
        <b/>
        <sz val="10"/>
        <color rgb="FF08312A"/>
        <rFont val="Boehringer Forward Text"/>
      </rPr>
      <t xml:space="preserve">w/c 20th January
</t>
    </r>
    <r>
      <rPr>
        <sz val="10"/>
        <color rgb="FF08312A"/>
        <rFont val="Boehringer Forward Text"/>
      </rPr>
      <t xml:space="preserve">• Concept Development - </t>
    </r>
    <r>
      <rPr>
        <b/>
        <sz val="10"/>
        <color rgb="FF08312A"/>
        <rFont val="Boehringer Forward Text"/>
      </rPr>
      <t xml:space="preserve">20th- 31st January
</t>
    </r>
    <r>
      <rPr>
        <sz val="10"/>
        <color rgb="FF08312A"/>
        <rFont val="Boehringer Forward Text"/>
      </rPr>
      <t>• Pre-Production -</t>
    </r>
    <r>
      <rPr>
        <b/>
        <sz val="10"/>
        <color rgb="FF08312A"/>
        <rFont val="Boehringer Forward Text"/>
      </rPr>
      <t xml:space="preserve"> 29th January- 21st Feb
</t>
    </r>
  </si>
  <si>
    <t>Content &amp; Pre-Production</t>
  </si>
  <si>
    <t>Production</t>
  </si>
  <si>
    <r>
      <rPr>
        <b/>
        <sz val="10"/>
        <color rgb="FF08312A"/>
        <rFont val="Boehringer Forward Text"/>
      </rPr>
      <t>Estimated Timeline:</t>
    </r>
    <r>
      <rPr>
        <sz val="10"/>
        <color rgb="FF08312A"/>
        <rFont val="Boehringer Forward Text"/>
      </rPr>
      <t xml:space="preserve">
• Production/ Shoot - </t>
    </r>
    <r>
      <rPr>
        <b/>
        <sz val="10"/>
        <color rgb="FF08312A"/>
        <rFont val="Boehringer Forward Text"/>
      </rPr>
      <t>24th Feb- 3rd March</t>
    </r>
  </si>
  <si>
    <t>Post-Production</t>
  </si>
  <si>
    <r>
      <rPr>
        <b/>
        <sz val="10"/>
        <color rgb="FF08312A"/>
        <rFont val="Boehringer Forward Text"/>
      </rPr>
      <t>Estimated Timeline:</t>
    </r>
    <r>
      <rPr>
        <sz val="10"/>
        <color rgb="FF08312A"/>
        <rFont val="Boehringer Forward Text"/>
      </rPr>
      <t xml:space="preserve">
Post- Production -</t>
    </r>
    <r>
      <rPr>
        <b/>
        <sz val="10"/>
        <color rgb="FF08312A"/>
        <rFont val="Boehringer Forward Text"/>
      </rPr>
      <t xml:space="preserve"> 27th Feb- 26th March</t>
    </r>
    <r>
      <rPr>
        <sz val="10"/>
        <color rgb="FF08312A"/>
        <rFont val="Boehringer Forward Text"/>
      </rPr>
      <t xml:space="preserve">
• WIP 1-</t>
    </r>
    <r>
      <rPr>
        <b/>
        <sz val="10"/>
        <color rgb="FF08312A"/>
        <rFont val="Boehringer Forward Text"/>
      </rPr>
      <t xml:space="preserve"> 10th March</t>
    </r>
    <r>
      <rPr>
        <sz val="10"/>
        <color rgb="FF08312A"/>
        <rFont val="Boehringer Forward Text"/>
      </rPr>
      <t xml:space="preserve">
• WIP 2- </t>
    </r>
    <r>
      <rPr>
        <b/>
        <sz val="10"/>
        <color rgb="FF08312A"/>
        <rFont val="Boehringer Forward Text"/>
      </rPr>
      <t>18th March</t>
    </r>
    <r>
      <rPr>
        <sz val="10"/>
        <color rgb="FF08312A"/>
        <rFont val="Boehringer Forward Text"/>
      </rPr>
      <t xml:space="preserve">
• Delivery - </t>
    </r>
    <r>
      <rPr>
        <b/>
        <sz val="10"/>
        <color rgb="FF08312A"/>
        <rFont val="Boehringer Forward Text"/>
      </rPr>
      <t>w/c 31st March</t>
    </r>
    <r>
      <rPr>
        <sz val="10"/>
        <color rgb="FF08312A"/>
        <rFont val="Boehringer Forward Text"/>
      </rPr>
      <t xml:space="preserve">
</t>
    </r>
  </si>
  <si>
    <t>Video &amp; Content Production</t>
  </si>
  <si>
    <t xml:space="preserve">Total hours </t>
  </si>
  <si>
    <t>Motion Designer</t>
  </si>
  <si>
    <r>
      <rPr>
        <u/>
        <sz val="10"/>
        <color rgb="FF08312A"/>
        <rFont val="Boehringer Forward Text"/>
      </rPr>
      <t xml:space="preserve">Costs include for a 6 day shoot:
</t>
    </r>
    <r>
      <rPr>
        <sz val="10"/>
        <color rgb="FF08312A"/>
        <rFont val="Boehringer Forward Text"/>
      </rPr>
      <t xml:space="preserve">Location hire (studio or specific settings)	£36,792.00
Set design	£21,000.00
Director	£30,000.00
HMU	£4,800.00
Crew: Cinematographer, camera operators, sound engineers etc	£120,000.00
Equipment: Cameras, lighting, sound gear 	£60,000.00
Talent: On-screen actors or presenters	£7,000.00
Catering	£6,000.00
Props	£6,000.00
Animal handler	£1,800.00
Travel contingency	£10,000.00
Photographer	£12,000.00
Permits	£1,500.00
Insurance 	£10,000.00
Drone Operator	£4,500.00
</t>
    </r>
  </si>
  <si>
    <t xml:space="preserve">Grade	£1,400.00
Sound mix	£1,000.00
VFX	£5,000.00
VO	 £1,200.00
Stock, music	 £3,000.00
	</t>
  </si>
  <si>
    <t>Tom Mcneany</t>
  </si>
  <si>
    <t>*Based of an exchange rate of £1 to EUR 1.17 as agreed with Boehringer Ingelheim</t>
  </si>
  <si>
    <t>£</t>
  </si>
  <si>
    <t>Agreed Burson Rate Card 2024</t>
  </si>
  <si>
    <t>*As agreed, Burson will honor agreed 2024 rates for 2025</t>
  </si>
  <si>
    <r>
      <rPr>
        <u/>
        <sz val="11"/>
        <rFont val="Arial"/>
        <family val="2"/>
      </rPr>
      <t>Pre-Production variables:</t>
    </r>
    <r>
      <rPr>
        <sz val="11"/>
        <rFont val="Arial"/>
        <family val="2"/>
      </rPr>
      <t xml:space="preserve">
Script complexity: Drives planning, talent, and location needs
Casting: High-profile actors or extensive roles cost more.
Location scouting/permits: Unique or remote locations are pricier.
</t>
    </r>
    <r>
      <rPr>
        <u/>
        <sz val="11"/>
        <rFont val="Arial"/>
        <family val="2"/>
      </rPr>
      <t>Production variables:</t>
    </r>
    <r>
      <rPr>
        <sz val="11"/>
        <rFont val="Arial"/>
        <family val="2"/>
      </rPr>
      <t xml:space="preserve">
Shoot duration
Crew size/expertise: Specialised roles (e.g., drone operators) add costs.
Equipment needs: High-end cameras, lighting, and gear increase expenses.
Set design: Simple setups are cheaper; elaborate builds drive costs up.
Transport/accommodation: Remote shoots require flights, hotels
</t>
    </r>
    <r>
      <rPr>
        <u/>
        <sz val="11"/>
        <rFont val="Arial"/>
        <family val="2"/>
      </rPr>
      <t>Talent variables</t>
    </r>
    <r>
      <rPr>
        <sz val="11"/>
        <rFont val="Arial"/>
        <family val="2"/>
      </rPr>
      <t xml:space="preserve">:
Actors/voiceover: High-profile talent TBC
Extras: More people = higher costs.
</t>
    </r>
    <r>
      <rPr>
        <u/>
        <sz val="11"/>
        <rFont val="Arial"/>
        <family val="2"/>
      </rPr>
      <t>Post-Production variables:</t>
    </r>
    <r>
      <rPr>
        <sz val="11"/>
        <rFont val="Arial"/>
        <family val="2"/>
      </rPr>
      <t xml:space="preserve">
Editing complexity- how much VFX is needed
Music licensing: Popular tracks cost significantly more.
Localising: more markets will incur higher cost
Campaign materials: number of collatoral may increase cost
</t>
    </r>
    <r>
      <rPr>
        <u/>
        <sz val="11"/>
        <rFont val="Arial"/>
        <family val="2"/>
      </rPr>
      <t>External Costs</t>
    </r>
    <r>
      <rPr>
        <sz val="11"/>
        <rFont val="Arial"/>
        <family val="2"/>
      </rPr>
      <t xml:space="preserve">
Insurance: Equipment, liability, and production coverage vary widely.
Catering: Depends on crew size
Props/costumes</t>
    </r>
  </si>
  <si>
    <t>At Burson, we’re committed to providing a solution that fits a client’s ambition, and a program that ensures objectives are met and exceeded. In this document we provide an indicative budget for the services outlined in our response for the concept and production for your 20205 Corporate Brand Activation. We would amend and refine the program and budget based on your detailed needs, requirements and feedback, and cost the media elements separately as requested by Boehringer Ingelheim.
We understand the importance of having the right team available, from strategic advisors to hands-on implementers. Above all – we’re committed to flexibility and an approach that best meets your objectives. We welcome the opportunity to discuss this further as part of next steps. 
Third party costs are outlined where we foresee them, please note there may be some that are not included based on how the conceps develop. We will always be transparent and alert you as soon as an increase in cost occurs. We have also honored our 2024 rate card for 2025.</t>
  </si>
  <si>
    <t>EURO 749,997.69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</si>
</sst>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 _€"/>
    <numFmt numFmtId="165" formatCode="0.0"/>
    <numFmt numFmtId="166" formatCode="#,##0.0"/>
    <numFmt numFmtId="167" formatCode="#,##0.00\ &quot;€&quot;"/>
    <numFmt numFmtId="168" formatCode="[$€-2]\ #,##0.00"/>
    <numFmt numFmtId="169" formatCode="0.0000000000000000000E+00"/>
    <numFmt numFmtId="170" formatCode="&quot;$&quot;#,##0.00"/>
    <numFmt numFmtId="171" formatCode="_([$€-2]\ * #,##0.00_);_([$€-2]\ * \(#,##0.00\);_([$€-2]\ * &quot;-&quot;??_);_(@_)"/>
    <numFmt numFmtId="172" formatCode="&quot;£&quot;#,##0.00"/>
    <numFmt numFmtId="173" formatCode="[$£-809]#,##0.0"/>
    <numFmt numFmtId="174" formatCode="_-[$£-809]* #,##0.00_-;\-[$£-809]* #,##0.00_-;_-[$£-809]* &quot;-&quot;??_-;_-@_-"/>
  </numFmts>
  <fonts count="25" x14ac:knownFonts="1">
    <font>
      <sz val="10"/>
      <name val="Arial"/>
    </font>
    <font>
      <sz val="10"/>
      <name val="Arial"/>
      <family val="2"/>
    </font>
    <font>
      <sz val="10"/>
      <color rgb="FF08312A"/>
      <name val="Boehringer Forward Text"/>
    </font>
    <font>
      <sz val="11"/>
      <color rgb="FF08312A"/>
      <name val="Boehringer Forward Text"/>
    </font>
    <font>
      <i/>
      <sz val="10"/>
      <color rgb="FF08312A"/>
      <name val="Boehringer Forward Text"/>
    </font>
    <font>
      <b/>
      <sz val="10"/>
      <color rgb="FF08312A"/>
      <name val="Boehringer Forward Text"/>
    </font>
    <font>
      <b/>
      <sz val="11"/>
      <color rgb="FF08312A"/>
      <name val="Boehringer Forward Text"/>
    </font>
    <font>
      <sz val="9"/>
      <color rgb="FF08312A"/>
      <name val="Boehringer Forward Text"/>
    </font>
    <font>
      <sz val="10"/>
      <name val="Boehringer Forward Text"/>
    </font>
    <font>
      <b/>
      <sz val="11"/>
      <color theme="1"/>
      <name val="Boehringer Forward Text"/>
    </font>
    <font>
      <u/>
      <sz val="10"/>
      <color theme="10"/>
      <name val="Arial"/>
    </font>
    <font>
      <sz val="10"/>
      <color theme="1"/>
      <name val="Boehringer Forward Text"/>
    </font>
    <font>
      <i/>
      <sz val="9"/>
      <color rgb="FF08312A"/>
      <name val="Boehringer Forward Text"/>
    </font>
    <font>
      <b/>
      <sz val="11"/>
      <color rgb="FF000000"/>
      <name val="Calibri"/>
      <family val="2"/>
    </font>
    <font>
      <b/>
      <sz val="11"/>
      <color rgb="FFFFFFFF"/>
      <name val="Calibri"/>
      <family val="2"/>
    </font>
    <font>
      <i/>
      <sz val="10"/>
      <color rgb="FFFF0000"/>
      <name val="Boehringer Forward Text"/>
    </font>
    <font>
      <sz val="12"/>
      <name val="Calibri"/>
      <family val="2"/>
      <scheme val="minor"/>
    </font>
    <font>
      <sz val="12"/>
      <color theme="1"/>
      <name val="Calibri"/>
      <family val="2"/>
      <scheme val="minor"/>
    </font>
    <font>
      <sz val="12"/>
      <color indexed="12"/>
      <name val="Calibri"/>
      <family val="2"/>
      <scheme val="minor"/>
    </font>
    <font>
      <sz val="10"/>
      <color rgb="FF000000"/>
      <name val="Arial"/>
      <family val="2"/>
    </font>
    <font>
      <u/>
      <sz val="10"/>
      <color theme="10"/>
      <name val="Arial"/>
      <family val="2"/>
    </font>
    <font>
      <u/>
      <sz val="10"/>
      <color rgb="FF08312A"/>
      <name val="Boehringer Forward Text"/>
    </font>
    <font>
      <b/>
      <sz val="10"/>
      <name val="Boehringer Forward Text"/>
    </font>
    <font>
      <sz val="11"/>
      <name val="Arial"/>
      <family val="2"/>
    </font>
    <font>
      <u/>
      <sz val="11"/>
      <name val="Arial"/>
      <family val="2"/>
    </font>
  </fonts>
  <fills count="9">
    <fill>
      <patternFill patternType="none"/>
    </fill>
    <fill>
      <patternFill patternType="gray125"/>
    </fill>
    <fill>
      <patternFill patternType="solid">
        <fgColor theme="0"/>
        <bgColor indexed="64"/>
      </patternFill>
    </fill>
    <fill>
      <patternFill patternType="solid">
        <fgColor rgb="FF00E47C"/>
        <bgColor indexed="64"/>
      </patternFill>
    </fill>
    <fill>
      <patternFill patternType="solid">
        <fgColor rgb="FFD9D9D9"/>
        <bgColor indexed="64"/>
      </patternFill>
    </fill>
    <fill>
      <patternFill patternType="solid">
        <fgColor rgb="FFF6F5F3"/>
        <bgColor indexed="64"/>
      </patternFill>
    </fill>
    <fill>
      <patternFill patternType="solid">
        <fgColor theme="9" tint="0.59999389629810485"/>
        <bgColor indexed="64"/>
      </patternFill>
    </fill>
    <fill>
      <patternFill patternType="solid">
        <fgColor rgb="FFF2F2F2"/>
        <bgColor rgb="FF000000"/>
      </patternFill>
    </fill>
    <fill>
      <patternFill patternType="solid">
        <fgColor rgb="FF00E47C"/>
        <bgColor rgb="FF000000"/>
      </patternFill>
    </fill>
  </fills>
  <borders count="16">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applyNumberFormat="0" applyFill="0" applyBorder="0" applyAlignment="0" applyProtection="0"/>
    <xf numFmtId="0" fontId="10" fillId="0" borderId="0" applyNumberFormat="0" applyFill="0" applyBorder="0" applyAlignment="0" applyProtection="0"/>
    <xf numFmtId="0" fontId="1" fillId="0" borderId="0"/>
  </cellStyleXfs>
  <cellXfs count="118">
    <xf numFmtId="0" fontId="0" fillId="0" borderId="0" xfId="0"/>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right" vertical="top"/>
    </xf>
    <xf numFmtId="0" fontId="3" fillId="0" borderId="0" xfId="0" applyFont="1" applyAlignment="1" applyProtection="1">
      <alignment vertical="top"/>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top"/>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top"/>
      <protection locked="0"/>
    </xf>
    <xf numFmtId="0" fontId="7" fillId="0" borderId="2" xfId="0" applyFont="1" applyBorder="1" applyAlignment="1">
      <alignment horizontal="center" vertical="center" wrapText="1"/>
    </xf>
    <xf numFmtId="0" fontId="5" fillId="0" borderId="2" xfId="0" applyFont="1" applyBorder="1" applyAlignment="1">
      <alignment horizontal="right" vertical="center" wrapText="1"/>
    </xf>
    <xf numFmtId="0" fontId="2" fillId="0" borderId="2" xfId="0" applyFont="1" applyBorder="1" applyAlignment="1">
      <alignment horizontal="right" vertical="center"/>
    </xf>
    <xf numFmtId="164" fontId="2" fillId="0" borderId="2" xfId="0" applyNumberFormat="1"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lignment horizontal="right" vertical="top"/>
    </xf>
    <xf numFmtId="0" fontId="2" fillId="0" borderId="0" xfId="0" applyFont="1" applyAlignment="1">
      <alignment vertical="center"/>
    </xf>
    <xf numFmtId="165" fontId="2" fillId="0" borderId="10"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xf>
    <xf numFmtId="167" fontId="2" fillId="0" borderId="2" xfId="0" applyNumberFormat="1" applyFont="1" applyBorder="1" applyAlignment="1" applyProtection="1">
      <alignment horizontal="right" vertical="center"/>
      <protection locked="0"/>
    </xf>
    <xf numFmtId="167" fontId="5" fillId="0" borderId="2" xfId="0" applyNumberFormat="1" applyFont="1" applyBorder="1" applyAlignment="1" applyProtection="1">
      <alignment horizontal="right" vertical="center"/>
      <protection locked="0"/>
    </xf>
    <xf numFmtId="0" fontId="5" fillId="0" borderId="0" xfId="0" applyFont="1" applyAlignment="1">
      <alignment vertical="top"/>
    </xf>
    <xf numFmtId="0" fontId="5" fillId="0" borderId="0" xfId="0" applyFont="1" applyAlignment="1">
      <alignment horizontal="center" vertical="center"/>
    </xf>
    <xf numFmtId="4" fontId="2" fillId="0" borderId="0" xfId="0" applyNumberFormat="1" applyFont="1" applyAlignment="1" applyProtection="1">
      <alignment horizontal="center" vertical="top"/>
      <protection locked="0"/>
    </xf>
    <xf numFmtId="4" fontId="2" fillId="0" borderId="0" xfId="0" applyNumberFormat="1" applyFont="1" applyAlignment="1" applyProtection="1">
      <alignment horizontal="center" vertical="center"/>
      <protection locked="0"/>
    </xf>
    <xf numFmtId="0" fontId="2" fillId="0" borderId="0" xfId="0" applyFont="1" applyAlignment="1">
      <alignment vertical="top" wrapText="1"/>
    </xf>
    <xf numFmtId="0" fontId="2" fillId="0" borderId="0" xfId="0" applyFont="1" applyAlignment="1">
      <alignment horizontal="center" vertical="center" wrapText="1"/>
    </xf>
    <xf numFmtId="168" fontId="2" fillId="0" borderId="0" xfId="0" applyNumberFormat="1" applyFont="1" applyAlignment="1">
      <alignment horizontal="center" vertical="center"/>
    </xf>
    <xf numFmtId="168" fontId="2" fillId="0" borderId="0" xfId="0" applyNumberFormat="1" applyFont="1" applyAlignment="1">
      <alignment vertical="top"/>
    </xf>
    <xf numFmtId="0" fontId="2" fillId="0" borderId="0" xfId="0" applyFont="1" applyAlignment="1">
      <alignment horizontal="left" vertical="top"/>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textRotation="90"/>
    </xf>
    <xf numFmtId="0" fontId="2" fillId="3" borderId="8" xfId="0" applyFont="1" applyFill="1" applyBorder="1" applyAlignment="1">
      <alignment horizontal="right" vertical="center"/>
    </xf>
    <xf numFmtId="0" fontId="5" fillId="3" borderId="8" xfId="0" applyFont="1" applyFill="1" applyBorder="1" applyAlignment="1">
      <alignment horizontal="right" vertical="center"/>
    </xf>
    <xf numFmtId="0" fontId="8" fillId="0" borderId="0" xfId="0" applyFont="1"/>
    <xf numFmtId="0" fontId="8" fillId="0" borderId="0" xfId="0" applyFont="1" applyAlignment="1">
      <alignment vertical="center"/>
    </xf>
    <xf numFmtId="0" fontId="9" fillId="0" borderId="0" xfId="0" applyFont="1" applyAlignment="1">
      <alignment vertical="center"/>
    </xf>
    <xf numFmtId="0" fontId="8" fillId="2" borderId="0" xfId="0" applyFont="1" applyFill="1" applyAlignment="1">
      <alignment vertical="center"/>
    </xf>
    <xf numFmtId="0" fontId="7" fillId="6" borderId="2" xfId="0" applyFont="1" applyFill="1" applyBorder="1" applyAlignment="1">
      <alignment horizontal="center" vertical="center" wrapText="1"/>
    </xf>
    <xf numFmtId="0" fontId="7" fillId="6" borderId="2" xfId="0"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3" fillId="0" borderId="0" xfId="0" applyFont="1" applyAlignment="1" applyProtection="1">
      <alignment horizontal="left" vertical="top"/>
      <protection locked="0"/>
    </xf>
    <xf numFmtId="169" fontId="3" fillId="0" borderId="0" xfId="0" applyNumberFormat="1" applyFont="1" applyAlignment="1" applyProtection="1">
      <alignment horizontal="left" vertical="top"/>
      <protection locked="0"/>
    </xf>
    <xf numFmtId="170" fontId="2" fillId="0" borderId="2" xfId="0" applyNumberFormat="1" applyFont="1" applyBorder="1" applyAlignment="1">
      <alignment horizontal="right" vertical="top"/>
    </xf>
    <xf numFmtId="171" fontId="2" fillId="0" borderId="2" xfId="0" applyNumberFormat="1" applyFont="1" applyBorder="1" applyAlignment="1">
      <alignment horizontal="right" vertical="top"/>
    </xf>
    <xf numFmtId="167" fontId="2" fillId="0" borderId="10" xfId="0" applyNumberFormat="1" applyFont="1" applyBorder="1" applyAlignment="1" applyProtection="1">
      <alignment horizontal="left" vertical="top" wrapText="1"/>
      <protection locked="0"/>
    </xf>
    <xf numFmtId="165" fontId="11" fillId="0" borderId="10" xfId="0" applyNumberFormat="1" applyFont="1" applyBorder="1" applyAlignment="1">
      <alignment horizontal="center" vertical="center" wrapText="1"/>
    </xf>
    <xf numFmtId="171" fontId="5" fillId="0" borderId="2" xfId="0" applyNumberFormat="1" applyFont="1" applyBorder="1" applyAlignment="1">
      <alignment vertical="center"/>
    </xf>
    <xf numFmtId="0" fontId="13" fillId="7"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7" borderId="11" xfId="0" applyFont="1" applyFill="1" applyBorder="1" applyAlignment="1">
      <alignment horizontal="center" vertical="center" wrapText="1"/>
    </xf>
    <xf numFmtId="172" fontId="2" fillId="4" borderId="2" xfId="0" applyNumberFormat="1" applyFont="1" applyFill="1" applyBorder="1" applyAlignment="1">
      <alignment horizontal="center" vertical="center"/>
    </xf>
    <xf numFmtId="172" fontId="5" fillId="4" borderId="2" xfId="0" applyNumberFormat="1" applyFont="1" applyFill="1" applyBorder="1" applyAlignment="1">
      <alignment vertical="center"/>
    </xf>
    <xf numFmtId="0" fontId="0" fillId="0" borderId="0" xfId="3" applyFont="1" applyAlignment="1">
      <alignment vertical="center"/>
    </xf>
    <xf numFmtId="0" fontId="16" fillId="0" borderId="0" xfId="3" applyFont="1" applyAlignment="1">
      <alignment vertical="center"/>
    </xf>
    <xf numFmtId="0" fontId="17" fillId="2" borderId="0" xfId="0" applyFont="1" applyFill="1" applyAlignment="1">
      <alignment vertical="center"/>
    </xf>
    <xf numFmtId="173" fontId="17" fillId="2" borderId="0" xfId="0" applyNumberFormat="1" applyFont="1" applyFill="1" applyAlignment="1">
      <alignment vertical="center"/>
    </xf>
    <xf numFmtId="0" fontId="16" fillId="2" borderId="0" xfId="3" applyFont="1" applyFill="1" applyAlignment="1">
      <alignment horizontal="left" vertical="center"/>
    </xf>
    <xf numFmtId="3" fontId="18" fillId="2" borderId="0" xfId="3" applyNumberFormat="1" applyFont="1" applyFill="1" applyAlignment="1">
      <alignment vertical="center"/>
    </xf>
    <xf numFmtId="0" fontId="16" fillId="2" borderId="0" xfId="3" applyFont="1" applyFill="1" applyAlignment="1">
      <alignment vertical="center"/>
    </xf>
    <xf numFmtId="0" fontId="16" fillId="2" borderId="14" xfId="3" applyFont="1" applyFill="1" applyBorder="1" applyAlignment="1">
      <alignment vertical="center"/>
    </xf>
    <xf numFmtId="0" fontId="3" fillId="0" borderId="0" xfId="0" applyFont="1" applyAlignment="1">
      <alignment horizontal="left" vertical="top"/>
    </xf>
    <xf numFmtId="0" fontId="7"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 fillId="3" borderId="9" xfId="0" applyFont="1" applyFill="1" applyBorder="1" applyAlignment="1">
      <alignment horizontal="center" vertical="center"/>
    </xf>
    <xf numFmtId="172" fontId="5" fillId="0" borderId="2" xfId="0" applyNumberFormat="1" applyFont="1" applyBorder="1" applyAlignment="1">
      <alignment horizontal="right" vertical="center"/>
    </xf>
    <xf numFmtId="0" fontId="2" fillId="0" borderId="1" xfId="0" applyFont="1" applyBorder="1" applyAlignment="1">
      <alignment horizontal="right" vertical="top"/>
    </xf>
    <xf numFmtId="0" fontId="2" fillId="0" borderId="8" xfId="0" applyFont="1" applyBorder="1" applyAlignment="1">
      <alignment vertical="top"/>
    </xf>
    <xf numFmtId="0" fontId="2" fillId="0" borderId="2" xfId="0" applyFont="1" applyBorder="1" applyAlignment="1">
      <alignment vertical="top"/>
    </xf>
    <xf numFmtId="0" fontId="2" fillId="0" borderId="8" xfId="0" applyFont="1" applyBorder="1" applyAlignment="1">
      <alignment vertical="top" wrapText="1"/>
    </xf>
    <xf numFmtId="0" fontId="2" fillId="0" borderId="2" xfId="0" applyFont="1" applyBorder="1" applyAlignment="1">
      <alignment vertical="top" wrapText="1"/>
    </xf>
    <xf numFmtId="0" fontId="19" fillId="0" borderId="0" xfId="0" applyFont="1"/>
    <xf numFmtId="0" fontId="20" fillId="0" borderId="0" xfId="2" applyFont="1" applyAlignment="1">
      <alignment vertical="top"/>
    </xf>
    <xf numFmtId="174" fontId="5" fillId="4" borderId="2" xfId="0" applyNumberFormat="1" applyFont="1" applyFill="1" applyBorder="1" applyAlignment="1">
      <alignment vertical="center"/>
    </xf>
    <xf numFmtId="174" fontId="2" fillId="0" borderId="1" xfId="0" applyNumberFormat="1" applyFont="1" applyBorder="1" applyAlignment="1">
      <alignment horizontal="right" vertical="top"/>
    </xf>
    <xf numFmtId="1" fontId="11" fillId="0" borderId="10" xfId="0" applyNumberFormat="1" applyFont="1" applyBorder="1" applyAlignment="1" applyProtection="1">
      <alignment horizontal="center" vertical="center"/>
      <protection locked="0"/>
    </xf>
    <xf numFmtId="1" fontId="11" fillId="0" borderId="10"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1" fontId="2" fillId="3" borderId="6" xfId="0" applyNumberFormat="1" applyFont="1" applyFill="1" applyBorder="1" applyAlignment="1">
      <alignment horizontal="left" vertical="center" indent="2"/>
    </xf>
    <xf numFmtId="1" fontId="2" fillId="0" borderId="2" xfId="0" applyNumberFormat="1" applyFont="1" applyBorder="1" applyAlignment="1">
      <alignment horizontal="left" vertical="center" wrapText="1" indent="2"/>
    </xf>
    <xf numFmtId="1" fontId="11" fillId="0" borderId="3" xfId="0" applyNumberFormat="1" applyFont="1" applyBorder="1" applyAlignment="1" applyProtection="1">
      <alignment horizontal="center" vertical="center"/>
      <protection locked="0"/>
    </xf>
    <xf numFmtId="1" fontId="11" fillId="0" borderId="4" xfId="0" applyNumberFormat="1" applyFont="1" applyBorder="1" applyAlignment="1">
      <alignment horizontal="center" vertical="center" wrapText="1"/>
    </xf>
    <xf numFmtId="0" fontId="2" fillId="0" borderId="7" xfId="0" applyFont="1" applyBorder="1" applyAlignment="1">
      <alignment vertical="top" wrapText="1"/>
    </xf>
    <xf numFmtId="1" fontId="11" fillId="0" borderId="15" xfId="0" applyNumberFormat="1" applyFont="1" applyBorder="1" applyAlignment="1" applyProtection="1">
      <alignment horizontal="center" vertical="center"/>
      <protection locked="0"/>
    </xf>
    <xf numFmtId="1" fontId="11" fillId="0" borderId="10" xfId="0" applyNumberFormat="1" applyFont="1" applyBorder="1" applyAlignment="1" applyProtection="1">
      <alignment horizontal="center" vertical="center" indent="2"/>
      <protection locked="0"/>
    </xf>
    <xf numFmtId="1" fontId="11" fillId="0" borderId="10" xfId="0" applyNumberFormat="1" applyFont="1" applyBorder="1" applyAlignment="1">
      <alignment horizontal="center" vertical="center" wrapText="1" indent="2"/>
    </xf>
    <xf numFmtId="0" fontId="14" fillId="8" borderId="12" xfId="0" applyFont="1" applyFill="1" applyBorder="1" applyAlignment="1">
      <alignment wrapText="1"/>
    </xf>
    <xf numFmtId="0" fontId="14" fillId="8" borderId="8" xfId="0" applyFont="1" applyFill="1" applyBorder="1" applyAlignment="1">
      <alignment wrapText="1"/>
    </xf>
    <xf numFmtId="0" fontId="14" fillId="8" borderId="13" xfId="0" applyFont="1" applyFill="1" applyBorder="1" applyAlignment="1">
      <alignment wrapText="1"/>
    </xf>
    <xf numFmtId="0" fontId="22" fillId="0" borderId="0" xfId="0" applyFont="1"/>
    <xf numFmtId="0" fontId="5" fillId="3" borderId="0" xfId="0" applyFont="1" applyFill="1" applyAlignment="1">
      <alignment horizontal="center" vertical="center"/>
    </xf>
    <xf numFmtId="0" fontId="23" fillId="0" borderId="0" xfId="0" applyFont="1"/>
    <xf numFmtId="0" fontId="3"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top"/>
    </xf>
    <xf numFmtId="0" fontId="6" fillId="4" borderId="5" xfId="0" applyFont="1" applyFill="1" applyBorder="1" applyAlignment="1">
      <alignment horizontal="left" vertical="center"/>
    </xf>
    <xf numFmtId="0" fontId="6" fillId="4" borderId="8" xfId="0" applyFont="1" applyFill="1" applyBorder="1" applyAlignment="1">
      <alignment horizontal="left" vertical="center"/>
    </xf>
    <xf numFmtId="0" fontId="6" fillId="3" borderId="5" xfId="0" applyFont="1" applyFill="1" applyBorder="1" applyAlignment="1">
      <alignment horizontal="left" wrapText="1"/>
    </xf>
    <xf numFmtId="0" fontId="6" fillId="3" borderId="6" xfId="0" applyFont="1" applyFill="1" applyBorder="1" applyAlignment="1">
      <alignment horizontal="left"/>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2" fillId="0" borderId="6" xfId="0" applyFont="1" applyBorder="1" applyAlignment="1">
      <alignment horizontal="left" vertical="top" wrapText="1"/>
    </xf>
    <xf numFmtId="0" fontId="2" fillId="0" borderId="0" xfId="0" applyFont="1" applyAlignment="1" applyProtection="1">
      <alignment horizontal="left" vertical="top"/>
      <protection locked="0"/>
    </xf>
    <xf numFmtId="0" fontId="6" fillId="3" borderId="5" xfId="0" quotePrefix="1" applyFont="1" applyFill="1" applyBorder="1" applyAlignment="1">
      <alignment horizontal="left" vertical="center" wrapText="1"/>
    </xf>
    <xf numFmtId="0" fontId="6" fillId="3" borderId="8" xfId="0" applyFont="1" applyFill="1" applyBorder="1" applyAlignment="1">
      <alignment horizontal="left" vertical="center" wrapText="1"/>
    </xf>
    <xf numFmtId="0" fontId="2" fillId="0" borderId="3" xfId="0" quotePrefix="1" applyFont="1" applyBorder="1" applyAlignment="1">
      <alignment horizontal="right" vertical="center" wrapText="1"/>
    </xf>
    <xf numFmtId="0" fontId="2" fillId="0" borderId="4" xfId="0" applyFont="1" applyBorder="1" applyAlignment="1">
      <alignment horizontal="right" vertical="center" wrapText="1"/>
    </xf>
    <xf numFmtId="0" fontId="2" fillId="0" borderId="5" xfId="0" applyFont="1" applyBorder="1" applyAlignment="1">
      <alignment horizontal="right" vertical="top"/>
    </xf>
    <xf numFmtId="0" fontId="2" fillId="0" borderId="8" xfId="0" applyFont="1" applyBorder="1" applyAlignment="1">
      <alignment horizontal="right" vertical="top"/>
    </xf>
    <xf numFmtId="0" fontId="4" fillId="0" borderId="5" xfId="0" applyFont="1" applyBorder="1" applyAlignment="1">
      <alignment horizontal="left" vertical="top"/>
    </xf>
    <xf numFmtId="0" fontId="4" fillId="0" borderId="8" xfId="0" applyFont="1" applyBorder="1" applyAlignment="1">
      <alignment horizontal="left" vertical="top"/>
    </xf>
    <xf numFmtId="0" fontId="2" fillId="4" borderId="0" xfId="0" applyFont="1" applyFill="1" applyAlignment="1">
      <alignment horizontal="center" vertical="center" textRotation="90"/>
    </xf>
    <xf numFmtId="0" fontId="2" fillId="5" borderId="0" xfId="0" applyFont="1" applyFill="1" applyAlignment="1">
      <alignment horizontal="center" vertical="center" textRotation="90"/>
    </xf>
    <xf numFmtId="0" fontId="2" fillId="2" borderId="14" xfId="0" applyFont="1" applyFill="1" applyBorder="1" applyAlignment="1">
      <alignment horizontal="center" vertical="center" textRotation="90"/>
    </xf>
  </cellXfs>
  <cellStyles count="4">
    <cellStyle name="=C:\WINNT\SYSTEM32\COMMAND.COM" xfId="1" xr:uid="{63A5D674-C756-4CF9-B954-18A98131C01C}"/>
    <cellStyle name="Hyperlink" xfId="2" builtinId="8"/>
    <cellStyle name="Normal" xfId="0" builtinId="0"/>
    <cellStyle name="Normal 2 2 2" xfId="3" xr:uid="{1838EA4A-1DA2-4B49-89A9-4A5A742EB22D}"/>
  </cellStyles>
  <dxfs count="0"/>
  <tableStyles count="0" defaultTableStyle="TableStyleMedium2" defaultPivotStyle="PivotStyleLight16"/>
  <colors>
    <mruColors>
      <color rgb="FF00E47C"/>
      <color rgb="FF08312A"/>
      <color rgb="FFD9D9D9"/>
      <color rgb="FFF6F5F3"/>
      <color rgb="FF86251B"/>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ma.Reynolds@bcw-globa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F303A-E429-4F8D-86D3-75102C1241ED}">
  <dimension ref="B1:U32"/>
  <sheetViews>
    <sheetView tabSelected="1" workbookViewId="0">
      <selection activeCell="H33" sqref="H33"/>
    </sheetView>
  </sheetViews>
  <sheetFormatPr baseColWidth="10" defaultColWidth="8.83203125" defaultRowHeight="13" x14ac:dyDescent="0.15"/>
  <cols>
    <col min="1" max="1" width="4.1640625" customWidth="1"/>
  </cols>
  <sheetData>
    <row r="1" spans="2:21" ht="15" x14ac:dyDescent="0.15">
      <c r="B1" s="2" t="s">
        <v>0</v>
      </c>
      <c r="N1" s="93" t="s">
        <v>55</v>
      </c>
      <c r="O1" s="93"/>
      <c r="P1" s="93"/>
      <c r="Q1" s="93"/>
      <c r="R1" s="93"/>
      <c r="S1" s="93"/>
      <c r="T1" s="93"/>
      <c r="U1" s="93"/>
    </row>
    <row r="2" spans="2:21" ht="12.75" customHeight="1" x14ac:dyDescent="0.15">
      <c r="B2" s="94" t="s">
        <v>102</v>
      </c>
      <c r="C2" s="94"/>
      <c r="D2" s="94"/>
      <c r="E2" s="94"/>
      <c r="F2" s="94"/>
      <c r="G2" s="94"/>
      <c r="H2" s="94"/>
      <c r="I2" s="94"/>
      <c r="J2" s="94"/>
      <c r="K2" s="94"/>
      <c r="N2" s="95" t="s">
        <v>101</v>
      </c>
      <c r="O2" s="96"/>
      <c r="P2" s="96"/>
      <c r="Q2" s="96"/>
      <c r="R2" s="96"/>
      <c r="S2" s="96"/>
      <c r="T2" s="96"/>
      <c r="U2" s="96"/>
    </row>
    <row r="3" spans="2:21" ht="14.25" customHeight="1" x14ac:dyDescent="0.15">
      <c r="B3" s="94"/>
      <c r="C3" s="94"/>
      <c r="D3" s="94"/>
      <c r="E3" s="94"/>
      <c r="F3" s="94"/>
      <c r="G3" s="94"/>
      <c r="H3" s="94"/>
      <c r="I3" s="94"/>
      <c r="J3" s="94"/>
      <c r="K3" s="94"/>
      <c r="N3" s="96"/>
      <c r="O3" s="96"/>
      <c r="P3" s="96"/>
      <c r="Q3" s="96"/>
      <c r="R3" s="96"/>
      <c r="S3" s="96"/>
      <c r="T3" s="96"/>
      <c r="U3" s="96"/>
    </row>
    <row r="4" spans="2:21" ht="14.25" customHeight="1" x14ac:dyDescent="0.15">
      <c r="B4" s="94"/>
      <c r="C4" s="94"/>
      <c r="D4" s="94"/>
      <c r="E4" s="94"/>
      <c r="F4" s="94"/>
      <c r="G4" s="94"/>
      <c r="H4" s="94"/>
      <c r="I4" s="94"/>
      <c r="J4" s="94"/>
      <c r="K4" s="94"/>
      <c r="N4" s="96"/>
      <c r="O4" s="96"/>
      <c r="P4" s="96"/>
      <c r="Q4" s="96"/>
      <c r="R4" s="96"/>
      <c r="S4" s="96"/>
      <c r="T4" s="96"/>
      <c r="U4" s="96"/>
    </row>
    <row r="5" spans="2:21" ht="14.25" customHeight="1" x14ac:dyDescent="0.15">
      <c r="B5" s="94"/>
      <c r="C5" s="94"/>
      <c r="D5" s="94"/>
      <c r="E5" s="94"/>
      <c r="F5" s="94"/>
      <c r="G5" s="94"/>
      <c r="H5" s="94"/>
      <c r="I5" s="94"/>
      <c r="J5" s="94"/>
      <c r="K5" s="94"/>
      <c r="N5" s="96"/>
      <c r="O5" s="96"/>
      <c r="P5" s="96"/>
      <c r="Q5" s="96"/>
      <c r="R5" s="96"/>
      <c r="S5" s="96"/>
      <c r="T5" s="96"/>
      <c r="U5" s="96"/>
    </row>
    <row r="6" spans="2:21" ht="14.25" customHeight="1" x14ac:dyDescent="0.15">
      <c r="B6" s="94"/>
      <c r="C6" s="94"/>
      <c r="D6" s="94"/>
      <c r="E6" s="94"/>
      <c r="F6" s="94"/>
      <c r="G6" s="94"/>
      <c r="H6" s="94"/>
      <c r="I6" s="94"/>
      <c r="J6" s="94"/>
      <c r="K6" s="94"/>
      <c r="N6" s="96"/>
      <c r="O6" s="96"/>
      <c r="P6" s="96"/>
      <c r="Q6" s="96"/>
      <c r="R6" s="96"/>
      <c r="S6" s="96"/>
      <c r="T6" s="96"/>
      <c r="U6" s="96"/>
    </row>
    <row r="7" spans="2:21" ht="14.25" customHeight="1" x14ac:dyDescent="0.15">
      <c r="B7" s="94"/>
      <c r="C7" s="94"/>
      <c r="D7" s="94"/>
      <c r="E7" s="94"/>
      <c r="F7" s="94"/>
      <c r="G7" s="94"/>
      <c r="H7" s="94"/>
      <c r="I7" s="94"/>
      <c r="J7" s="94"/>
      <c r="K7" s="94"/>
      <c r="N7" s="96"/>
      <c r="O7" s="96"/>
      <c r="P7" s="96"/>
      <c r="Q7" s="96"/>
      <c r="R7" s="96"/>
      <c r="S7" s="96"/>
      <c r="T7" s="96"/>
      <c r="U7" s="96"/>
    </row>
    <row r="8" spans="2:21" ht="14.25" customHeight="1" x14ac:dyDescent="0.15">
      <c r="B8" s="94"/>
      <c r="C8" s="94"/>
      <c r="D8" s="94"/>
      <c r="E8" s="94"/>
      <c r="F8" s="94"/>
      <c r="G8" s="94"/>
      <c r="H8" s="94"/>
      <c r="I8" s="94"/>
      <c r="J8" s="94"/>
      <c r="K8" s="94"/>
      <c r="N8" s="96"/>
      <c r="O8" s="96"/>
      <c r="P8" s="96"/>
      <c r="Q8" s="96"/>
      <c r="R8" s="96"/>
      <c r="S8" s="96"/>
      <c r="T8" s="96"/>
      <c r="U8" s="96"/>
    </row>
    <row r="9" spans="2:21" ht="14.25" customHeight="1" x14ac:dyDescent="0.15">
      <c r="B9" s="94"/>
      <c r="C9" s="94"/>
      <c r="D9" s="94"/>
      <c r="E9" s="94"/>
      <c r="F9" s="94"/>
      <c r="G9" s="94"/>
      <c r="H9" s="94"/>
      <c r="I9" s="94"/>
      <c r="J9" s="94"/>
      <c r="K9" s="94"/>
      <c r="N9" s="96"/>
      <c r="O9" s="96"/>
      <c r="P9" s="96"/>
      <c r="Q9" s="96"/>
      <c r="R9" s="96"/>
      <c r="S9" s="96"/>
      <c r="T9" s="96"/>
      <c r="U9" s="96"/>
    </row>
    <row r="10" spans="2:21" ht="14.25" customHeight="1" x14ac:dyDescent="0.15">
      <c r="B10" s="94"/>
      <c r="C10" s="94"/>
      <c r="D10" s="94"/>
      <c r="E10" s="94"/>
      <c r="F10" s="94"/>
      <c r="G10" s="94"/>
      <c r="H10" s="94"/>
      <c r="I10" s="94"/>
      <c r="J10" s="94"/>
      <c r="K10" s="94"/>
      <c r="N10" s="96"/>
      <c r="O10" s="96"/>
      <c r="P10" s="96"/>
      <c r="Q10" s="96"/>
      <c r="R10" s="96"/>
      <c r="S10" s="96"/>
      <c r="T10" s="96"/>
      <c r="U10" s="96"/>
    </row>
    <row r="11" spans="2:21" ht="14.25" customHeight="1" x14ac:dyDescent="0.15">
      <c r="B11" s="94"/>
      <c r="C11" s="94"/>
      <c r="D11" s="94"/>
      <c r="E11" s="94"/>
      <c r="F11" s="94"/>
      <c r="G11" s="94"/>
      <c r="H11" s="94"/>
      <c r="I11" s="94"/>
      <c r="J11" s="94"/>
      <c r="K11" s="94"/>
      <c r="N11" s="96"/>
      <c r="O11" s="96"/>
      <c r="P11" s="96"/>
      <c r="Q11" s="96"/>
      <c r="R11" s="96"/>
      <c r="S11" s="96"/>
      <c r="T11" s="96"/>
      <c r="U11" s="96"/>
    </row>
    <row r="12" spans="2:21" ht="14.25" customHeight="1" x14ac:dyDescent="0.15">
      <c r="B12" s="94"/>
      <c r="C12" s="94"/>
      <c r="D12" s="94"/>
      <c r="E12" s="94"/>
      <c r="F12" s="94"/>
      <c r="G12" s="94"/>
      <c r="H12" s="94"/>
      <c r="I12" s="94"/>
      <c r="J12" s="94"/>
      <c r="K12" s="94"/>
      <c r="N12" s="96"/>
      <c r="O12" s="96"/>
      <c r="P12" s="96"/>
      <c r="Q12" s="96"/>
      <c r="R12" s="96"/>
      <c r="S12" s="96"/>
      <c r="T12" s="96"/>
      <c r="U12" s="96"/>
    </row>
    <row r="13" spans="2:21" ht="14.25" customHeight="1" x14ac:dyDescent="0.15">
      <c r="B13" s="94"/>
      <c r="C13" s="94"/>
      <c r="D13" s="94"/>
      <c r="E13" s="94"/>
      <c r="F13" s="94"/>
      <c r="G13" s="94"/>
      <c r="H13" s="94"/>
      <c r="I13" s="94"/>
      <c r="J13" s="94"/>
      <c r="K13" s="94"/>
      <c r="N13" s="96"/>
      <c r="O13" s="96"/>
      <c r="P13" s="96"/>
      <c r="Q13" s="96"/>
      <c r="R13" s="96"/>
      <c r="S13" s="96"/>
      <c r="T13" s="96"/>
      <c r="U13" s="96"/>
    </row>
    <row r="14" spans="2:21" ht="14.25" customHeight="1" x14ac:dyDescent="0.15">
      <c r="B14" s="94"/>
      <c r="C14" s="94"/>
      <c r="D14" s="94"/>
      <c r="E14" s="94"/>
      <c r="F14" s="94"/>
      <c r="G14" s="94"/>
      <c r="H14" s="94"/>
      <c r="I14" s="94"/>
      <c r="J14" s="94"/>
      <c r="K14" s="94"/>
      <c r="N14" s="96"/>
      <c r="O14" s="96"/>
      <c r="P14" s="96"/>
      <c r="Q14" s="96"/>
      <c r="R14" s="96"/>
      <c r="S14" s="96"/>
      <c r="T14" s="96"/>
      <c r="U14" s="96"/>
    </row>
    <row r="15" spans="2:21" ht="14.25" customHeight="1" x14ac:dyDescent="0.15">
      <c r="B15" s="94"/>
      <c r="C15" s="94"/>
      <c r="D15" s="94"/>
      <c r="E15" s="94"/>
      <c r="F15" s="94"/>
      <c r="G15" s="94"/>
      <c r="H15" s="94"/>
      <c r="I15" s="94"/>
      <c r="J15" s="94"/>
      <c r="K15" s="94"/>
      <c r="N15" s="96"/>
      <c r="O15" s="96"/>
      <c r="P15" s="96"/>
      <c r="Q15" s="96"/>
      <c r="R15" s="96"/>
      <c r="S15" s="96"/>
      <c r="T15" s="96"/>
      <c r="U15" s="96"/>
    </row>
    <row r="16" spans="2:21" ht="14.25" customHeight="1" x14ac:dyDescent="0.15">
      <c r="B16" s="94"/>
      <c r="C16" s="94"/>
      <c r="D16" s="94"/>
      <c r="E16" s="94"/>
      <c r="F16" s="94"/>
      <c r="G16" s="94"/>
      <c r="H16" s="94"/>
      <c r="I16" s="94"/>
      <c r="J16" s="94"/>
      <c r="K16" s="94"/>
      <c r="N16" s="96"/>
      <c r="O16" s="96"/>
      <c r="P16" s="96"/>
      <c r="Q16" s="96"/>
      <c r="R16" s="96"/>
      <c r="S16" s="96"/>
      <c r="T16" s="96"/>
      <c r="U16" s="96"/>
    </row>
    <row r="17" spans="2:21" ht="14.25" customHeight="1" x14ac:dyDescent="0.15">
      <c r="B17" s="94"/>
      <c r="C17" s="94"/>
      <c r="D17" s="94"/>
      <c r="E17" s="94"/>
      <c r="F17" s="94"/>
      <c r="G17" s="94"/>
      <c r="H17" s="94"/>
      <c r="I17" s="94"/>
      <c r="J17" s="94"/>
      <c r="K17" s="94"/>
      <c r="N17" s="96"/>
      <c r="O17" s="96"/>
      <c r="P17" s="96"/>
      <c r="Q17" s="96"/>
      <c r="R17" s="96"/>
      <c r="S17" s="96"/>
      <c r="T17" s="96"/>
      <c r="U17" s="96"/>
    </row>
    <row r="18" spans="2:21" ht="12.5" customHeight="1" x14ac:dyDescent="0.15">
      <c r="B18" s="94"/>
      <c r="C18" s="94"/>
      <c r="D18" s="94"/>
      <c r="E18" s="94"/>
      <c r="F18" s="94"/>
      <c r="G18" s="94"/>
      <c r="H18" s="94"/>
      <c r="I18" s="94"/>
      <c r="J18" s="94"/>
      <c r="K18" s="94"/>
      <c r="N18" s="96"/>
      <c r="O18" s="96"/>
      <c r="P18" s="96"/>
      <c r="Q18" s="96"/>
      <c r="R18" s="96"/>
      <c r="S18" s="96"/>
      <c r="T18" s="96"/>
      <c r="U18" s="96"/>
    </row>
    <row r="19" spans="2:21" x14ac:dyDescent="0.15">
      <c r="N19" s="96"/>
      <c r="O19" s="96"/>
      <c r="P19" s="96"/>
      <c r="Q19" s="96"/>
      <c r="R19" s="96"/>
      <c r="S19" s="96"/>
      <c r="T19" s="96"/>
      <c r="U19" s="96"/>
    </row>
    <row r="20" spans="2:21" ht="15" x14ac:dyDescent="0.15">
      <c r="B20" s="2" t="s">
        <v>1</v>
      </c>
      <c r="N20" s="96"/>
      <c r="O20" s="96"/>
      <c r="P20" s="96"/>
      <c r="Q20" s="96"/>
      <c r="R20" s="96"/>
      <c r="S20" s="96"/>
      <c r="T20" s="96"/>
      <c r="U20" s="96"/>
    </row>
    <row r="21" spans="2:21" ht="12.75" customHeight="1" x14ac:dyDescent="0.15">
      <c r="B21" s="94" t="s">
        <v>2</v>
      </c>
      <c r="C21" s="94"/>
      <c r="D21" s="94"/>
      <c r="E21" s="94"/>
      <c r="F21" s="94"/>
      <c r="G21" s="94"/>
      <c r="H21" s="94"/>
      <c r="I21" s="94"/>
      <c r="J21" s="94"/>
      <c r="K21" s="94"/>
      <c r="N21" s="96"/>
      <c r="O21" s="96"/>
      <c r="P21" s="96"/>
      <c r="Q21" s="96"/>
      <c r="R21" s="96"/>
      <c r="S21" s="96"/>
      <c r="T21" s="96"/>
      <c r="U21" s="96"/>
    </row>
    <row r="22" spans="2:21" ht="12.5" customHeight="1" x14ac:dyDescent="0.15">
      <c r="B22" s="94"/>
      <c r="C22" s="94"/>
      <c r="D22" s="94"/>
      <c r="E22" s="94"/>
      <c r="F22" s="94"/>
      <c r="G22" s="94"/>
      <c r="H22" s="94"/>
      <c r="I22" s="94"/>
      <c r="J22" s="94"/>
      <c r="K22" s="94"/>
      <c r="N22" s="96"/>
      <c r="O22" s="96"/>
      <c r="P22" s="96"/>
      <c r="Q22" s="96"/>
      <c r="R22" s="96"/>
      <c r="S22" s="96"/>
      <c r="T22" s="96"/>
      <c r="U22" s="96"/>
    </row>
    <row r="23" spans="2:21" ht="12.5" customHeight="1" x14ac:dyDescent="0.15">
      <c r="B23" s="94"/>
      <c r="C23" s="94"/>
      <c r="D23" s="94"/>
      <c r="E23" s="94"/>
      <c r="F23" s="94"/>
      <c r="G23" s="94"/>
      <c r="H23" s="94"/>
      <c r="I23" s="94"/>
      <c r="J23" s="94"/>
      <c r="K23" s="94"/>
      <c r="N23" s="96"/>
      <c r="O23" s="96"/>
      <c r="P23" s="96"/>
      <c r="Q23" s="96"/>
      <c r="R23" s="96"/>
      <c r="S23" s="96"/>
      <c r="T23" s="96"/>
      <c r="U23" s="96"/>
    </row>
    <row r="24" spans="2:21" ht="12.5" customHeight="1" x14ac:dyDescent="0.15">
      <c r="B24" s="94"/>
      <c r="C24" s="94"/>
      <c r="D24" s="94"/>
      <c r="E24" s="94"/>
      <c r="F24" s="94"/>
      <c r="G24" s="94"/>
      <c r="H24" s="94"/>
      <c r="I24" s="94"/>
      <c r="J24" s="94"/>
      <c r="K24" s="94"/>
      <c r="N24" s="96"/>
      <c r="O24" s="96"/>
      <c r="P24" s="96"/>
      <c r="Q24" s="96"/>
      <c r="R24" s="96"/>
      <c r="S24" s="96"/>
      <c r="T24" s="96"/>
      <c r="U24" s="96"/>
    </row>
    <row r="25" spans="2:21" ht="12.5" customHeight="1" x14ac:dyDescent="0.15">
      <c r="B25" s="94"/>
      <c r="C25" s="94"/>
      <c r="D25" s="94"/>
      <c r="E25" s="94"/>
      <c r="F25" s="94"/>
      <c r="G25" s="94"/>
      <c r="H25" s="94"/>
      <c r="I25" s="94"/>
      <c r="J25" s="94"/>
      <c r="K25" s="94"/>
      <c r="N25" s="96"/>
      <c r="O25" s="96"/>
      <c r="P25" s="96"/>
      <c r="Q25" s="96"/>
      <c r="R25" s="96"/>
      <c r="S25" s="96"/>
      <c r="T25" s="96"/>
      <c r="U25" s="96"/>
    </row>
    <row r="26" spans="2:21" ht="12.5" customHeight="1" x14ac:dyDescent="0.15">
      <c r="B26" s="94"/>
      <c r="C26" s="94"/>
      <c r="D26" s="94"/>
      <c r="E26" s="94"/>
      <c r="F26" s="94"/>
      <c r="G26" s="94"/>
      <c r="H26" s="94"/>
      <c r="I26" s="94"/>
      <c r="J26" s="94"/>
      <c r="K26" s="94"/>
      <c r="N26" s="96"/>
      <c r="O26" s="96"/>
      <c r="P26" s="96"/>
      <c r="Q26" s="96"/>
      <c r="R26" s="96"/>
      <c r="S26" s="96"/>
      <c r="T26" s="96"/>
      <c r="U26" s="96"/>
    </row>
    <row r="27" spans="2:21" ht="12.5" customHeight="1" x14ac:dyDescent="0.15">
      <c r="B27" s="94"/>
      <c r="C27" s="94"/>
      <c r="D27" s="94"/>
      <c r="E27" s="94"/>
      <c r="F27" s="94"/>
      <c r="G27" s="94"/>
      <c r="H27" s="94"/>
      <c r="I27" s="94"/>
      <c r="J27" s="94"/>
      <c r="K27" s="94"/>
      <c r="N27" s="96"/>
      <c r="O27" s="96"/>
      <c r="P27" s="96"/>
      <c r="Q27" s="96"/>
      <c r="R27" s="96"/>
      <c r="S27" s="96"/>
      <c r="T27" s="96"/>
      <c r="U27" s="96"/>
    </row>
    <row r="28" spans="2:21" ht="12.5" customHeight="1" x14ac:dyDescent="0.15">
      <c r="B28" s="94"/>
      <c r="C28" s="94"/>
      <c r="D28" s="94"/>
      <c r="E28" s="94"/>
      <c r="F28" s="94"/>
      <c r="G28" s="94"/>
      <c r="H28" s="94"/>
      <c r="I28" s="94"/>
      <c r="J28" s="94"/>
      <c r="K28" s="94"/>
      <c r="N28" s="96"/>
      <c r="O28" s="96"/>
      <c r="P28" s="96"/>
      <c r="Q28" s="96"/>
      <c r="R28" s="96"/>
      <c r="S28" s="96"/>
      <c r="T28" s="96"/>
      <c r="U28" s="96"/>
    </row>
    <row r="29" spans="2:21" ht="12.5" customHeight="1" x14ac:dyDescent="0.15">
      <c r="B29" s="94"/>
      <c r="C29" s="94"/>
      <c r="D29" s="94"/>
      <c r="E29" s="94"/>
      <c r="F29" s="94"/>
      <c r="G29" s="94"/>
      <c r="H29" s="94"/>
      <c r="I29" s="94"/>
      <c r="J29" s="94"/>
      <c r="K29" s="94"/>
      <c r="N29" s="96"/>
      <c r="O29" s="96"/>
      <c r="P29" s="96"/>
      <c r="Q29" s="96"/>
      <c r="R29" s="96"/>
      <c r="S29" s="96"/>
      <c r="T29" s="96"/>
      <c r="U29" s="96"/>
    </row>
    <row r="30" spans="2:21" ht="12.5" customHeight="1" x14ac:dyDescent="0.15">
      <c r="B30" s="94"/>
      <c r="C30" s="94"/>
      <c r="D30" s="94"/>
      <c r="E30" s="94"/>
      <c r="F30" s="94"/>
      <c r="G30" s="94"/>
      <c r="H30" s="94"/>
      <c r="I30" s="94"/>
      <c r="J30" s="94"/>
      <c r="K30" s="94"/>
      <c r="N30" s="96"/>
      <c r="O30" s="96"/>
      <c r="P30" s="96"/>
      <c r="Q30" s="96"/>
      <c r="R30" s="96"/>
      <c r="S30" s="96"/>
      <c r="T30" s="96"/>
      <c r="U30" s="96"/>
    </row>
    <row r="31" spans="2:21" ht="12.5" customHeight="1" x14ac:dyDescent="0.15">
      <c r="B31" s="94"/>
      <c r="C31" s="94"/>
      <c r="D31" s="94"/>
      <c r="E31" s="94"/>
      <c r="F31" s="94"/>
      <c r="G31" s="94"/>
      <c r="H31" s="94"/>
      <c r="I31" s="94"/>
      <c r="J31" s="94"/>
      <c r="K31" s="94"/>
      <c r="N31" s="96"/>
      <c r="O31" s="96"/>
      <c r="P31" s="96"/>
      <c r="Q31" s="96"/>
      <c r="R31" s="96"/>
      <c r="S31" s="96"/>
      <c r="T31" s="96"/>
      <c r="U31" s="96"/>
    </row>
    <row r="32" spans="2:21" ht="12.5" customHeight="1" x14ac:dyDescent="0.15">
      <c r="B32" s="94"/>
      <c r="C32" s="94"/>
      <c r="D32" s="94"/>
      <c r="E32" s="94"/>
      <c r="F32" s="94"/>
      <c r="G32" s="94"/>
      <c r="H32" s="94"/>
      <c r="I32" s="94"/>
      <c r="J32" s="94"/>
      <c r="K32" s="94"/>
      <c r="N32" s="96"/>
      <c r="O32" s="96"/>
      <c r="P32" s="96"/>
      <c r="Q32" s="96"/>
      <c r="R32" s="96"/>
      <c r="S32" s="96"/>
      <c r="T32" s="96"/>
      <c r="U32" s="96"/>
    </row>
  </sheetData>
  <mergeCells count="3">
    <mergeCell ref="B2:K18"/>
    <mergeCell ref="B21:K32"/>
    <mergeCell ref="N2:U32"/>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52B0-C9AF-4247-9C8D-635CDEF4B170}">
  <sheetPr>
    <pageSetUpPr fitToPage="1"/>
  </sheetPr>
  <dimension ref="A1:AP47"/>
  <sheetViews>
    <sheetView topLeftCell="A15" zoomScale="70" zoomScaleNormal="70" workbookViewId="0">
      <selection activeCell="AE25" sqref="AE25"/>
    </sheetView>
  </sheetViews>
  <sheetFormatPr baseColWidth="10" defaultColWidth="11.5" defaultRowHeight="14" x14ac:dyDescent="0.15"/>
  <cols>
    <col min="1" max="1" width="2" style="1" customWidth="1"/>
    <col min="2" max="2" width="28" style="1" customWidth="1"/>
    <col min="3" max="3" width="76.83203125" style="1" customWidth="1"/>
    <col min="4" max="4" width="14.5" style="3" customWidth="1"/>
    <col min="5" max="5" width="15.1640625" style="3" customWidth="1"/>
    <col min="6" max="14" width="13.6640625" style="3" customWidth="1"/>
    <col min="15" max="15" width="13.5" style="3" customWidth="1"/>
    <col min="16" max="20" width="13.6640625" style="3" hidden="1" customWidth="1"/>
    <col min="21" max="25" width="13.5" style="3" customWidth="1"/>
    <col min="26" max="26" width="20.5" style="4" customWidth="1"/>
    <col min="27" max="27" width="42" style="4" customWidth="1"/>
    <col min="28" max="28" width="20.6640625" style="4" customWidth="1"/>
    <col min="29" max="29" width="3.1640625" style="1" customWidth="1"/>
    <col min="30" max="41" width="14.5" style="1" customWidth="1"/>
    <col min="42" max="42" width="23.5" style="1" customWidth="1"/>
    <col min="43" max="43" width="22.1640625" style="1" customWidth="1"/>
    <col min="44" max="44" width="11.5" style="1" customWidth="1"/>
    <col min="45" max="47" width="9.1640625" style="1" bestFit="1" customWidth="1"/>
    <col min="48" max="48" width="13.5" style="1" customWidth="1"/>
    <col min="49" max="16384" width="11.5" style="1"/>
  </cols>
  <sheetData>
    <row r="1" spans="1:28" ht="15" x14ac:dyDescent="0.15">
      <c r="B1" s="2" t="s">
        <v>3</v>
      </c>
      <c r="C1" s="2" t="s">
        <v>42</v>
      </c>
      <c r="T1" s="1"/>
      <c r="AB1" s="1"/>
    </row>
    <row r="2" spans="1:28" ht="15" x14ac:dyDescent="0.15">
      <c r="B2" s="2" t="s">
        <v>4</v>
      </c>
      <c r="C2" s="73" t="s">
        <v>43</v>
      </c>
      <c r="T2" s="1"/>
      <c r="AB2" s="1"/>
    </row>
    <row r="3" spans="1:28" ht="15" x14ac:dyDescent="0.15">
      <c r="B3" s="2" t="s">
        <v>5</v>
      </c>
      <c r="C3" s="2" t="s">
        <v>44</v>
      </c>
      <c r="T3" s="1"/>
      <c r="AB3" s="1"/>
    </row>
    <row r="4" spans="1:28" ht="15" x14ac:dyDescent="0.15">
      <c r="B4" s="2" t="s">
        <v>6</v>
      </c>
      <c r="C4" s="63">
        <v>742081</v>
      </c>
      <c r="T4" s="1"/>
      <c r="AB4" s="1"/>
    </row>
    <row r="5" spans="1:28" ht="15" x14ac:dyDescent="0.15">
      <c r="B5" s="2" t="s">
        <v>7</v>
      </c>
      <c r="C5" s="2" t="s">
        <v>45</v>
      </c>
      <c r="T5" s="1"/>
      <c r="AB5" s="1"/>
    </row>
    <row r="6" spans="1:28" ht="15" x14ac:dyDescent="0.15">
      <c r="B6" s="2" t="s">
        <v>8</v>
      </c>
      <c r="C6" s="74" t="s">
        <v>46</v>
      </c>
      <c r="T6" s="1"/>
      <c r="AB6" s="1"/>
    </row>
    <row r="7" spans="1:28" ht="15" x14ac:dyDescent="0.15">
      <c r="B7" s="5" t="s">
        <v>9</v>
      </c>
      <c r="C7" s="44" t="s">
        <v>74</v>
      </c>
      <c r="D7" s="6"/>
      <c r="E7" s="6"/>
      <c r="F7" s="6"/>
      <c r="G7" s="6"/>
      <c r="H7" s="6"/>
      <c r="I7" s="6"/>
      <c r="J7" s="6"/>
      <c r="K7" s="6"/>
      <c r="L7" s="6"/>
      <c r="M7" s="6"/>
      <c r="N7" s="6"/>
      <c r="O7" s="6"/>
      <c r="P7" s="6"/>
      <c r="Q7" s="6"/>
      <c r="R7" s="6"/>
      <c r="S7" s="6"/>
      <c r="T7" s="7"/>
      <c r="U7" s="6"/>
      <c r="V7" s="6"/>
      <c r="W7" s="6"/>
      <c r="X7" s="6"/>
      <c r="Y7" s="6"/>
      <c r="Z7" s="7"/>
      <c r="AA7" s="7"/>
      <c r="AB7" s="1"/>
    </row>
    <row r="8" spans="1:28" ht="15" x14ac:dyDescent="0.15">
      <c r="B8" s="5" t="s">
        <v>10</v>
      </c>
      <c r="C8" s="5" t="s">
        <v>47</v>
      </c>
      <c r="D8" s="6"/>
      <c r="E8" s="6"/>
      <c r="F8" s="6"/>
      <c r="G8" s="6"/>
      <c r="H8" s="6"/>
      <c r="I8" s="6"/>
      <c r="J8" s="6"/>
      <c r="K8" s="6"/>
      <c r="L8" s="6"/>
      <c r="M8" s="6"/>
      <c r="N8" s="6"/>
      <c r="O8" s="6"/>
      <c r="P8" s="6"/>
      <c r="Q8" s="6"/>
      <c r="R8" s="6"/>
      <c r="S8" s="6"/>
      <c r="T8" s="7"/>
      <c r="U8" s="6"/>
      <c r="V8" s="6"/>
      <c r="W8" s="6"/>
      <c r="X8" s="6"/>
      <c r="Y8" s="6"/>
      <c r="Z8" s="7"/>
      <c r="AA8" s="7"/>
      <c r="AB8" s="1"/>
    </row>
    <row r="9" spans="1:28" ht="15" x14ac:dyDescent="0.15">
      <c r="B9" s="5" t="s">
        <v>11</v>
      </c>
      <c r="C9" s="5" t="s">
        <v>48</v>
      </c>
      <c r="D9" s="6"/>
      <c r="E9" s="6"/>
      <c r="F9" s="6"/>
      <c r="G9" s="6"/>
      <c r="H9" s="6"/>
      <c r="I9" s="6"/>
      <c r="J9" s="6"/>
      <c r="K9" s="6"/>
      <c r="L9" s="6"/>
      <c r="M9" s="6"/>
      <c r="N9" s="6"/>
      <c r="O9" s="6"/>
      <c r="P9" s="6"/>
      <c r="Q9" s="6"/>
      <c r="R9" s="6"/>
      <c r="S9" s="6"/>
      <c r="T9" s="7"/>
      <c r="U9" s="6"/>
      <c r="V9" s="6"/>
      <c r="W9" s="6"/>
      <c r="X9" s="6"/>
      <c r="Y9" s="6"/>
      <c r="Z9" s="7"/>
      <c r="AA9" s="7"/>
      <c r="AB9" s="1"/>
    </row>
    <row r="10" spans="1:28" ht="15" x14ac:dyDescent="0.15">
      <c r="B10" s="5" t="s">
        <v>12</v>
      </c>
      <c r="C10" s="43">
        <v>889261</v>
      </c>
      <c r="D10" s="8"/>
      <c r="E10" s="8"/>
      <c r="F10" s="8"/>
      <c r="G10" s="8"/>
      <c r="H10" s="8"/>
      <c r="I10" s="8"/>
      <c r="J10" s="8"/>
      <c r="K10" s="8"/>
      <c r="L10" s="8"/>
      <c r="M10" s="8"/>
      <c r="N10" s="8"/>
      <c r="O10" s="8"/>
      <c r="P10" s="8"/>
      <c r="Q10" s="8"/>
      <c r="R10" s="8"/>
      <c r="S10" s="8"/>
      <c r="T10" s="9"/>
      <c r="U10" s="8"/>
      <c r="V10" s="8"/>
      <c r="W10" s="8"/>
      <c r="X10" s="8"/>
      <c r="Y10" s="8"/>
      <c r="Z10" s="9"/>
      <c r="AA10" s="9"/>
      <c r="AB10" s="1"/>
    </row>
    <row r="11" spans="1:28" s="55" customFormat="1" ht="16" x14ac:dyDescent="0.15">
      <c r="A11" s="56"/>
      <c r="B11" s="5" t="s">
        <v>77</v>
      </c>
      <c r="C11" s="5" t="s">
        <v>78</v>
      </c>
      <c r="D11" s="57"/>
      <c r="E11" s="58"/>
      <c r="F11" s="58"/>
      <c r="G11" s="58"/>
      <c r="H11" s="58"/>
      <c r="I11" s="59"/>
      <c r="J11" s="60"/>
      <c r="K11" s="60"/>
      <c r="L11" s="61"/>
      <c r="M11" s="61"/>
      <c r="N11" s="61"/>
      <c r="O11" s="61"/>
      <c r="P11" s="62"/>
    </row>
    <row r="12" spans="1:28" x14ac:dyDescent="0.15">
      <c r="B12" s="106"/>
      <c r="C12" s="106"/>
      <c r="D12" s="6"/>
      <c r="E12" s="6"/>
      <c r="F12" s="6"/>
      <c r="G12" s="6"/>
      <c r="H12" s="6"/>
      <c r="I12" s="6"/>
      <c r="J12" s="6"/>
      <c r="K12" s="6"/>
      <c r="L12" s="6"/>
      <c r="M12" s="6"/>
      <c r="N12" s="6"/>
      <c r="O12" s="6"/>
      <c r="P12" s="6"/>
      <c r="Q12" s="6"/>
      <c r="R12" s="6"/>
      <c r="S12" s="6"/>
      <c r="T12" s="6"/>
      <c r="U12" s="6"/>
      <c r="V12" s="6"/>
      <c r="W12" s="6"/>
      <c r="X12" s="6"/>
      <c r="Y12" s="6"/>
      <c r="Z12" s="7"/>
      <c r="AA12" s="7"/>
      <c r="AB12" s="7"/>
    </row>
    <row r="13" spans="1:28" x14ac:dyDescent="0.15">
      <c r="B13" s="7"/>
      <c r="C13" s="7"/>
      <c r="D13" s="6"/>
      <c r="E13" s="6"/>
      <c r="F13" s="6"/>
      <c r="G13" s="6"/>
      <c r="H13" s="6"/>
      <c r="I13" s="6"/>
      <c r="J13" s="6"/>
      <c r="K13" s="6"/>
      <c r="L13" s="6"/>
      <c r="M13" s="6"/>
      <c r="N13" s="6"/>
      <c r="O13" s="6"/>
      <c r="P13" s="6"/>
      <c r="Q13" s="6"/>
      <c r="R13" s="6"/>
      <c r="S13" s="6"/>
      <c r="T13" s="6"/>
      <c r="U13" s="6"/>
      <c r="V13" s="6"/>
      <c r="W13" s="6"/>
      <c r="X13" s="6"/>
      <c r="Y13" s="6"/>
      <c r="Z13" s="7"/>
      <c r="AA13" s="7"/>
      <c r="AB13" s="7"/>
    </row>
    <row r="14" spans="1:28" ht="23" customHeight="1" x14ac:dyDescent="0.15">
      <c r="B14" s="107" t="s">
        <v>91</v>
      </c>
      <c r="C14" s="108"/>
      <c r="D14" s="39" t="s">
        <v>14</v>
      </c>
      <c r="E14" s="39" t="s">
        <v>15</v>
      </c>
      <c r="F14" s="39" t="s">
        <v>16</v>
      </c>
      <c r="G14" s="39" t="s">
        <v>21</v>
      </c>
      <c r="H14" s="39" t="s">
        <v>17</v>
      </c>
      <c r="I14" s="39" t="s">
        <v>18</v>
      </c>
      <c r="J14" s="39" t="s">
        <v>19</v>
      </c>
      <c r="K14" s="39" t="s">
        <v>35</v>
      </c>
      <c r="L14" s="40" t="s">
        <v>20</v>
      </c>
      <c r="M14" s="40" t="s">
        <v>93</v>
      </c>
      <c r="N14" s="39" t="s">
        <v>81</v>
      </c>
      <c r="O14" s="39" t="s">
        <v>69</v>
      </c>
      <c r="P14" s="10" t="s">
        <v>22</v>
      </c>
      <c r="Q14" s="10" t="s">
        <v>23</v>
      </c>
      <c r="R14" s="10" t="s">
        <v>24</v>
      </c>
      <c r="S14" s="10" t="s">
        <v>25</v>
      </c>
      <c r="T14" s="10" t="s">
        <v>26</v>
      </c>
      <c r="U14" s="39" t="s">
        <v>59</v>
      </c>
      <c r="V14" s="39" t="s">
        <v>72</v>
      </c>
      <c r="W14" s="39" t="s">
        <v>63</v>
      </c>
      <c r="X14" s="39" t="s">
        <v>80</v>
      </c>
      <c r="Y14" s="39" t="s">
        <v>34</v>
      </c>
      <c r="Z14" s="11" t="s">
        <v>75</v>
      </c>
      <c r="AA14" s="11" t="s">
        <v>76</v>
      </c>
      <c r="AB14" s="11" t="s">
        <v>27</v>
      </c>
    </row>
    <row r="15" spans="1:28" ht="25.5" customHeight="1" x14ac:dyDescent="0.15">
      <c r="B15" s="109" t="s">
        <v>28</v>
      </c>
      <c r="C15" s="110"/>
      <c r="D15" s="10" t="s">
        <v>29</v>
      </c>
      <c r="E15" s="10" t="s">
        <v>30</v>
      </c>
      <c r="F15" s="10" t="s">
        <v>49</v>
      </c>
      <c r="G15" s="10" t="s">
        <v>41</v>
      </c>
      <c r="H15" s="10" t="s">
        <v>31</v>
      </c>
      <c r="I15" s="10" t="s">
        <v>52</v>
      </c>
      <c r="J15" s="10" t="s">
        <v>53</v>
      </c>
      <c r="K15" s="10" t="s">
        <v>50</v>
      </c>
      <c r="L15" s="10" t="s">
        <v>54</v>
      </c>
      <c r="M15" s="10" t="s">
        <v>96</v>
      </c>
      <c r="N15" s="10" t="s">
        <v>40</v>
      </c>
      <c r="O15" s="64" t="s">
        <v>45</v>
      </c>
      <c r="P15" s="65" t="s">
        <v>51</v>
      </c>
      <c r="Q15" s="65" t="s">
        <v>51</v>
      </c>
      <c r="R15" s="65" t="s">
        <v>51</v>
      </c>
      <c r="S15" s="65" t="s">
        <v>51</v>
      </c>
      <c r="T15" s="65" t="s">
        <v>51</v>
      </c>
      <c r="U15" s="64" t="s">
        <v>70</v>
      </c>
      <c r="V15" s="64" t="s">
        <v>71</v>
      </c>
      <c r="W15" s="64" t="s">
        <v>79</v>
      </c>
      <c r="X15" s="64" t="s">
        <v>82</v>
      </c>
      <c r="Y15" s="64" t="s">
        <v>73</v>
      </c>
      <c r="Z15" s="12"/>
      <c r="AA15" s="12"/>
      <c r="AB15" s="12"/>
    </row>
    <row r="16" spans="1:28" x14ac:dyDescent="0.15">
      <c r="B16" s="111" t="s">
        <v>68</v>
      </c>
      <c r="C16" s="112"/>
      <c r="D16" s="13">
        <v>131</v>
      </c>
      <c r="E16" s="13">
        <v>184</v>
      </c>
      <c r="F16" s="13">
        <v>214</v>
      </c>
      <c r="G16" s="13">
        <v>142</v>
      </c>
      <c r="H16" s="13">
        <v>142</v>
      </c>
      <c r="I16" s="13">
        <v>142</v>
      </c>
      <c r="J16" s="13">
        <v>131</v>
      </c>
      <c r="K16" s="13">
        <v>142</v>
      </c>
      <c r="L16" s="13">
        <v>131</v>
      </c>
      <c r="M16" s="13">
        <v>131</v>
      </c>
      <c r="N16" s="13">
        <v>74</v>
      </c>
      <c r="O16" s="13">
        <v>243</v>
      </c>
      <c r="P16" s="13"/>
      <c r="Q16" s="13"/>
      <c r="R16" s="13"/>
      <c r="S16" s="13"/>
      <c r="T16" s="13"/>
      <c r="U16" s="13">
        <v>237</v>
      </c>
      <c r="V16" s="13">
        <v>214</v>
      </c>
      <c r="W16" s="13">
        <v>214</v>
      </c>
      <c r="X16" s="13">
        <v>214</v>
      </c>
      <c r="Y16" s="13">
        <v>96</v>
      </c>
      <c r="Z16" s="45"/>
      <c r="AA16" s="46"/>
      <c r="AB16" s="46"/>
    </row>
    <row r="17" spans="2:32" x14ac:dyDescent="0.15">
      <c r="B17" s="113" t="s">
        <v>83</v>
      </c>
      <c r="C17" s="114"/>
      <c r="D17" s="14"/>
      <c r="E17" s="14"/>
      <c r="F17" s="14"/>
      <c r="G17" s="14"/>
      <c r="H17" s="14"/>
      <c r="I17" s="14"/>
      <c r="J17" s="14"/>
      <c r="K17" s="14"/>
      <c r="L17" s="14"/>
      <c r="M17" s="14"/>
      <c r="N17" s="14"/>
      <c r="O17" s="14"/>
      <c r="P17" s="14"/>
      <c r="Q17" s="14"/>
      <c r="R17" s="14"/>
      <c r="S17" s="14"/>
      <c r="T17" s="14"/>
      <c r="U17" s="14"/>
      <c r="V17" s="14"/>
      <c r="W17" s="14"/>
      <c r="X17" s="14"/>
      <c r="Y17" s="14"/>
      <c r="Z17" s="15"/>
      <c r="AA17" s="15"/>
      <c r="AB17" s="15"/>
    </row>
    <row r="18" spans="2:32" ht="120" customHeight="1" x14ac:dyDescent="0.15">
      <c r="B18" s="101" t="s">
        <v>84</v>
      </c>
      <c r="C18" s="102"/>
      <c r="D18" s="72"/>
      <c r="E18" s="72"/>
      <c r="F18" s="72"/>
      <c r="G18" s="72"/>
      <c r="H18" s="72"/>
      <c r="I18" s="72"/>
      <c r="J18" s="72"/>
      <c r="K18" s="72"/>
      <c r="L18" s="72"/>
      <c r="M18" s="84"/>
      <c r="N18" s="84"/>
      <c r="O18" s="72"/>
      <c r="P18" s="72"/>
      <c r="Q18" s="72"/>
      <c r="R18" s="72"/>
      <c r="S18" s="72"/>
      <c r="T18" s="72"/>
      <c r="U18" s="72"/>
      <c r="V18" s="72"/>
      <c r="W18" s="72"/>
      <c r="X18" s="72"/>
      <c r="Y18" s="72"/>
      <c r="Z18" s="72"/>
      <c r="AA18" s="68"/>
      <c r="AB18" s="68"/>
    </row>
    <row r="19" spans="2:32" ht="17.25" customHeight="1" x14ac:dyDescent="0.15">
      <c r="B19" s="41" t="s">
        <v>92</v>
      </c>
      <c r="C19" s="42"/>
      <c r="D19" s="77">
        <f>SUM(D21:D25)</f>
        <v>343</v>
      </c>
      <c r="E19" s="77">
        <v>89</v>
      </c>
      <c r="F19" s="77">
        <v>87</v>
      </c>
      <c r="G19" s="77">
        <f t="shared" ref="G19:N19" si="0">SUM(G21:G25)</f>
        <v>91</v>
      </c>
      <c r="H19" s="77">
        <f t="shared" si="0"/>
        <v>287</v>
      </c>
      <c r="I19" s="77">
        <f t="shared" si="0"/>
        <v>147</v>
      </c>
      <c r="J19" s="77">
        <f t="shared" si="0"/>
        <v>140</v>
      </c>
      <c r="K19" s="77">
        <f t="shared" si="0"/>
        <v>70</v>
      </c>
      <c r="L19" s="82">
        <f t="shared" si="0"/>
        <v>70</v>
      </c>
      <c r="M19" s="85">
        <f t="shared" si="0"/>
        <v>30</v>
      </c>
      <c r="N19" s="85">
        <f t="shared" si="0"/>
        <v>142</v>
      </c>
      <c r="O19" s="83">
        <v>40</v>
      </c>
      <c r="P19" s="78"/>
      <c r="Q19" s="78"/>
      <c r="R19" s="78"/>
      <c r="S19" s="79"/>
      <c r="T19" s="79"/>
      <c r="U19" s="78">
        <v>60</v>
      </c>
      <c r="V19" s="78">
        <v>140</v>
      </c>
      <c r="W19" s="78">
        <v>40</v>
      </c>
      <c r="X19" s="78">
        <v>80</v>
      </c>
      <c r="Y19" s="78">
        <v>100</v>
      </c>
      <c r="Z19" s="71"/>
      <c r="AA19" s="76">
        <v>419282</v>
      </c>
      <c r="AB19" s="68"/>
    </row>
    <row r="20" spans="2:32" s="16" customFormat="1" ht="20.25" customHeight="1" x14ac:dyDescent="0.2">
      <c r="B20" s="99" t="s">
        <v>86</v>
      </c>
      <c r="C20" s="100"/>
      <c r="D20" s="31"/>
      <c r="E20" s="31"/>
      <c r="F20" s="31"/>
      <c r="G20" s="31"/>
      <c r="H20" s="31"/>
      <c r="I20" s="31"/>
      <c r="J20" s="31"/>
      <c r="K20" s="31"/>
      <c r="L20" s="31"/>
      <c r="M20" s="66"/>
      <c r="N20" s="66"/>
      <c r="O20" s="31"/>
      <c r="P20" s="31"/>
      <c r="Q20" s="31"/>
      <c r="R20" s="31"/>
      <c r="S20" s="31"/>
      <c r="T20" s="31"/>
      <c r="U20" s="31"/>
      <c r="V20" s="31"/>
      <c r="W20" s="31"/>
      <c r="X20" s="31"/>
      <c r="Y20" s="31"/>
      <c r="Z20" s="33"/>
      <c r="AA20" s="33"/>
      <c r="AB20" s="33"/>
    </row>
    <row r="21" spans="2:32" ht="63" customHeight="1" x14ac:dyDescent="0.15">
      <c r="B21" s="101" t="s">
        <v>85</v>
      </c>
      <c r="C21" s="102"/>
      <c r="D21" s="86">
        <v>175</v>
      </c>
      <c r="E21" s="87">
        <v>30</v>
      </c>
      <c r="F21" s="87">
        <v>30</v>
      </c>
      <c r="G21" s="87">
        <v>84</v>
      </c>
      <c r="H21" s="87">
        <v>140</v>
      </c>
      <c r="I21" s="87">
        <v>21</v>
      </c>
      <c r="J21" s="87">
        <v>0</v>
      </c>
      <c r="K21" s="87">
        <v>0</v>
      </c>
      <c r="L21" s="87">
        <v>0</v>
      </c>
      <c r="M21" s="87">
        <v>0</v>
      </c>
      <c r="N21" s="87">
        <v>70</v>
      </c>
      <c r="O21" s="48"/>
      <c r="P21" s="48"/>
      <c r="Q21" s="48"/>
      <c r="R21" s="48"/>
      <c r="S21" s="17"/>
      <c r="T21" s="17"/>
      <c r="U21" s="48"/>
      <c r="V21" s="48"/>
      <c r="W21" s="48"/>
      <c r="X21" s="48"/>
      <c r="Y21" s="48"/>
      <c r="Z21" s="49"/>
      <c r="AA21" s="47"/>
      <c r="AB21" s="67">
        <f>SUM(Z26+AA26)</f>
        <v>641037</v>
      </c>
    </row>
    <row r="22" spans="2:32" s="16" customFormat="1" ht="20.25" customHeight="1" x14ac:dyDescent="0.15">
      <c r="B22" s="103" t="s">
        <v>87</v>
      </c>
      <c r="C22" s="104"/>
      <c r="D22" s="80"/>
      <c r="E22" s="80"/>
      <c r="F22" s="80"/>
      <c r="G22" s="80"/>
      <c r="H22" s="80"/>
      <c r="I22" s="80"/>
      <c r="J22" s="80"/>
      <c r="K22" s="80"/>
      <c r="L22" s="80"/>
      <c r="M22" s="80"/>
      <c r="N22" s="80"/>
      <c r="O22" s="31"/>
      <c r="P22" s="31"/>
      <c r="Q22" s="31"/>
      <c r="R22" s="31"/>
      <c r="S22" s="31"/>
      <c r="T22" s="31"/>
      <c r="U22" s="31"/>
      <c r="V22" s="32"/>
      <c r="W22" s="33"/>
      <c r="X22" s="33"/>
      <c r="Y22" s="34"/>
      <c r="Z22" s="34"/>
      <c r="AA22" s="34"/>
      <c r="AB22" s="34"/>
    </row>
    <row r="23" spans="2:32" ht="256.5" customHeight="1" x14ac:dyDescent="0.15">
      <c r="B23" s="101" t="s">
        <v>88</v>
      </c>
      <c r="C23" s="105"/>
      <c r="D23" s="81">
        <v>42</v>
      </c>
      <c r="E23" s="81">
        <v>42</v>
      </c>
      <c r="F23" s="81">
        <v>42</v>
      </c>
      <c r="G23" s="81">
        <v>0</v>
      </c>
      <c r="H23" s="81">
        <v>42</v>
      </c>
      <c r="I23" s="81">
        <v>0</v>
      </c>
      <c r="J23" s="81">
        <v>0</v>
      </c>
      <c r="K23" s="81">
        <v>0</v>
      </c>
      <c r="L23" s="81">
        <v>0</v>
      </c>
      <c r="M23" s="81">
        <v>0</v>
      </c>
      <c r="N23" s="81">
        <v>42</v>
      </c>
      <c r="O23" s="18"/>
      <c r="P23" s="18"/>
      <c r="Q23" s="18"/>
      <c r="R23" s="18"/>
      <c r="S23" s="18"/>
      <c r="T23" s="18"/>
      <c r="U23" s="18"/>
      <c r="V23" s="19"/>
      <c r="W23" s="20"/>
      <c r="X23" s="20"/>
      <c r="Y23" s="21"/>
      <c r="Z23" s="1"/>
      <c r="AA23" s="47" t="s">
        <v>94</v>
      </c>
      <c r="AB23" s="70"/>
    </row>
    <row r="24" spans="2:32" s="16" customFormat="1" ht="20.25" customHeight="1" x14ac:dyDescent="0.15">
      <c r="B24" s="103" t="s">
        <v>89</v>
      </c>
      <c r="C24" s="104"/>
      <c r="D24" s="80"/>
      <c r="E24" s="80"/>
      <c r="F24" s="80"/>
      <c r="G24" s="80"/>
      <c r="H24" s="80"/>
      <c r="I24" s="80"/>
      <c r="J24" s="80"/>
      <c r="K24" s="80"/>
      <c r="L24" s="80"/>
      <c r="M24" s="80"/>
      <c r="N24" s="80"/>
      <c r="O24" s="31"/>
      <c r="P24" s="31"/>
      <c r="Q24" s="31"/>
      <c r="R24" s="31"/>
      <c r="S24" s="31"/>
      <c r="T24" s="31"/>
      <c r="U24" s="31"/>
      <c r="V24" s="32"/>
      <c r="W24" s="33"/>
      <c r="X24" s="33"/>
      <c r="Y24" s="34"/>
      <c r="Z24" s="34"/>
      <c r="AA24" s="34"/>
      <c r="AB24" s="34"/>
    </row>
    <row r="25" spans="2:32" ht="107.5" customHeight="1" x14ac:dyDescent="0.15">
      <c r="B25" s="101" t="s">
        <v>90</v>
      </c>
      <c r="C25" s="105"/>
      <c r="D25" s="81">
        <v>126</v>
      </c>
      <c r="E25" s="81">
        <v>35</v>
      </c>
      <c r="F25" s="81">
        <v>15</v>
      </c>
      <c r="G25" s="81">
        <v>7</v>
      </c>
      <c r="H25" s="81">
        <v>105</v>
      </c>
      <c r="I25" s="81">
        <v>126</v>
      </c>
      <c r="J25" s="81">
        <v>140</v>
      </c>
      <c r="K25" s="81">
        <v>70</v>
      </c>
      <c r="L25" s="81">
        <v>70</v>
      </c>
      <c r="M25" s="81">
        <v>30</v>
      </c>
      <c r="N25" s="81">
        <v>30</v>
      </c>
      <c r="O25" s="18"/>
      <c r="P25" s="18"/>
      <c r="Q25" s="18"/>
      <c r="R25" s="18"/>
      <c r="S25" s="18"/>
      <c r="T25" s="18"/>
      <c r="U25" s="18"/>
      <c r="V25" s="19"/>
      <c r="W25" s="20"/>
      <c r="X25" s="20"/>
      <c r="Y25" s="21"/>
      <c r="Z25" s="70"/>
      <c r="AA25" s="71" t="s">
        <v>95</v>
      </c>
      <c r="AB25" s="69"/>
    </row>
    <row r="26" spans="2:32" s="16" customFormat="1" ht="20.25" customHeight="1" x14ac:dyDescent="0.15">
      <c r="B26" s="97" t="s">
        <v>32</v>
      </c>
      <c r="C26" s="98"/>
      <c r="D26" s="53">
        <f t="shared" ref="D26:Y26" si="1">SUM(D19*D16)</f>
        <v>44933</v>
      </c>
      <c r="E26" s="53">
        <f t="shared" si="1"/>
        <v>16376</v>
      </c>
      <c r="F26" s="53">
        <f t="shared" si="1"/>
        <v>18618</v>
      </c>
      <c r="G26" s="53">
        <f t="shared" si="1"/>
        <v>12922</v>
      </c>
      <c r="H26" s="53">
        <f t="shared" si="1"/>
        <v>40754</v>
      </c>
      <c r="I26" s="53">
        <f t="shared" si="1"/>
        <v>20874</v>
      </c>
      <c r="J26" s="53">
        <f t="shared" si="1"/>
        <v>18340</v>
      </c>
      <c r="K26" s="53">
        <f t="shared" si="1"/>
        <v>9940</v>
      </c>
      <c r="L26" s="53">
        <f t="shared" si="1"/>
        <v>9170</v>
      </c>
      <c r="M26" s="53">
        <f t="shared" si="1"/>
        <v>3930</v>
      </c>
      <c r="N26" s="53">
        <f t="shared" si="1"/>
        <v>10508</v>
      </c>
      <c r="O26" s="53">
        <f t="shared" si="1"/>
        <v>9720</v>
      </c>
      <c r="P26" s="53">
        <f t="shared" si="1"/>
        <v>0</v>
      </c>
      <c r="Q26" s="53">
        <f t="shared" si="1"/>
        <v>0</v>
      </c>
      <c r="R26" s="53">
        <f t="shared" si="1"/>
        <v>0</v>
      </c>
      <c r="S26" s="53">
        <f t="shared" si="1"/>
        <v>0</v>
      </c>
      <c r="T26" s="53">
        <f t="shared" si="1"/>
        <v>0</v>
      </c>
      <c r="U26" s="53">
        <f t="shared" si="1"/>
        <v>14220</v>
      </c>
      <c r="V26" s="53">
        <f t="shared" si="1"/>
        <v>29960</v>
      </c>
      <c r="W26" s="53">
        <f t="shared" si="1"/>
        <v>8560</v>
      </c>
      <c r="X26" s="53">
        <f t="shared" si="1"/>
        <v>17120</v>
      </c>
      <c r="Y26" s="53">
        <f t="shared" si="1"/>
        <v>9600</v>
      </c>
      <c r="Z26" s="54">
        <f>SUM(D26:Y26)</f>
        <v>295545</v>
      </c>
      <c r="AA26" s="75">
        <v>345492</v>
      </c>
      <c r="AB26" s="54">
        <f>SUM(AB21)</f>
        <v>641037</v>
      </c>
      <c r="AD26" s="1"/>
      <c r="AE26" s="1"/>
      <c r="AF26" s="1"/>
    </row>
    <row r="28" spans="2:32" x14ac:dyDescent="0.15">
      <c r="B28" s="22"/>
      <c r="C28" s="22"/>
      <c r="D28" s="23"/>
      <c r="E28" s="23"/>
      <c r="F28" s="23"/>
      <c r="H28" s="23"/>
      <c r="I28" s="23"/>
      <c r="J28" s="23"/>
      <c r="L28" s="23"/>
      <c r="M28" s="23"/>
      <c r="Z28" s="1"/>
      <c r="AA28" s="1"/>
      <c r="AB28" s="54" t="s">
        <v>103</v>
      </c>
      <c r="AD28" s="1" t="s">
        <v>97</v>
      </c>
    </row>
    <row r="29" spans="2:32" x14ac:dyDescent="0.15">
      <c r="Z29" s="1"/>
      <c r="AA29" s="1"/>
      <c r="AB29" s="1"/>
    </row>
    <row r="30" spans="2:32" x14ac:dyDescent="0.15">
      <c r="Z30" s="1"/>
      <c r="AA30" s="1"/>
      <c r="AB30" s="1"/>
    </row>
    <row r="31" spans="2:32" x14ac:dyDescent="0.15">
      <c r="Z31" s="1"/>
      <c r="AA31" s="1"/>
      <c r="AB31" s="1"/>
    </row>
    <row r="32" spans="2:32" x14ac:dyDescent="0.15">
      <c r="Z32" s="1"/>
      <c r="AA32" s="1"/>
      <c r="AB32" s="1"/>
    </row>
    <row r="33" spans="2:42" x14ac:dyDescent="0.15">
      <c r="Z33" s="1"/>
      <c r="AA33" s="1"/>
      <c r="AB33" s="1"/>
    </row>
    <row r="34" spans="2:42" x14ac:dyDescent="0.15">
      <c r="B34" s="24"/>
      <c r="C34" s="24"/>
      <c r="D34" s="25"/>
      <c r="E34" s="25"/>
      <c r="F34" s="25"/>
      <c r="G34" s="25"/>
      <c r="H34" s="25"/>
      <c r="I34" s="25"/>
      <c r="J34" s="25"/>
      <c r="K34" s="25"/>
      <c r="L34" s="25"/>
      <c r="M34" s="25"/>
      <c r="O34" s="25"/>
      <c r="P34" s="25"/>
      <c r="Q34" s="25"/>
      <c r="R34" s="25"/>
      <c r="S34" s="25"/>
      <c r="T34" s="25"/>
      <c r="U34" s="25"/>
      <c r="V34" s="25"/>
      <c r="W34" s="25"/>
      <c r="X34" s="25"/>
      <c r="Y34" s="25"/>
      <c r="Z34" s="1"/>
      <c r="AA34" s="1"/>
      <c r="AB34" s="1"/>
    </row>
    <row r="35" spans="2:42" x14ac:dyDescent="0.15">
      <c r="B35" s="26"/>
      <c r="C35" s="26"/>
      <c r="D35" s="27"/>
      <c r="E35" s="27"/>
      <c r="F35" s="27"/>
      <c r="H35" s="27"/>
      <c r="I35" s="27"/>
      <c r="J35" s="27"/>
      <c r="K35" s="28"/>
      <c r="L35" s="27"/>
      <c r="M35" s="27"/>
      <c r="Z35" s="1"/>
      <c r="AA35" s="1"/>
      <c r="AB35" s="1"/>
      <c r="AJ35" s="29"/>
    </row>
    <row r="36" spans="2:42" x14ac:dyDescent="0.15">
      <c r="B36" s="30"/>
      <c r="C36" s="30"/>
      <c r="K36" s="28"/>
      <c r="Z36" s="1"/>
      <c r="AA36" s="1"/>
      <c r="AB36" s="1"/>
      <c r="AJ36" s="29"/>
    </row>
    <row r="37" spans="2:42" x14ac:dyDescent="0.15">
      <c r="B37" s="30"/>
      <c r="C37" s="30"/>
      <c r="K37" s="28"/>
      <c r="Z37" s="1"/>
      <c r="AA37" s="1"/>
      <c r="AB37" s="1"/>
      <c r="AJ37" s="29"/>
    </row>
    <row r="38" spans="2:42" x14ac:dyDescent="0.15">
      <c r="B38" s="30"/>
      <c r="C38" s="30"/>
      <c r="K38" s="28"/>
      <c r="Z38" s="1"/>
      <c r="AA38" s="1"/>
      <c r="AB38" s="1"/>
      <c r="AJ38" s="29"/>
    </row>
    <row r="39" spans="2:42" x14ac:dyDescent="0.15">
      <c r="C39" s="30"/>
      <c r="AP39" s="29"/>
    </row>
    <row r="40" spans="2:42" x14ac:dyDescent="0.15">
      <c r="C40" s="30"/>
      <c r="AP40" s="29"/>
    </row>
    <row r="41" spans="2:42" x14ac:dyDescent="0.15">
      <c r="AP41" s="29"/>
    </row>
    <row r="42" spans="2:42" x14ac:dyDescent="0.15">
      <c r="C42" s="26"/>
      <c r="D42" s="27"/>
      <c r="E42" s="27"/>
      <c r="F42" s="27"/>
      <c r="G42" s="27"/>
      <c r="H42" s="27"/>
      <c r="I42" s="27"/>
      <c r="J42" s="27"/>
      <c r="K42" s="27"/>
      <c r="L42" s="27"/>
      <c r="M42" s="27"/>
      <c r="N42" s="27"/>
      <c r="O42" s="27"/>
      <c r="P42" s="27"/>
      <c r="Q42" s="27"/>
      <c r="R42" s="27"/>
      <c r="S42" s="27"/>
      <c r="T42" s="27"/>
      <c r="U42" s="27"/>
      <c r="V42" s="27"/>
      <c r="W42" s="27"/>
      <c r="X42" s="27"/>
      <c r="Y42" s="27"/>
      <c r="AP42" s="29"/>
    </row>
    <row r="43" spans="2:42" x14ac:dyDescent="0.15">
      <c r="C43" s="26"/>
      <c r="D43" s="27"/>
      <c r="E43" s="27"/>
      <c r="F43" s="27"/>
      <c r="G43" s="27"/>
      <c r="H43" s="27"/>
      <c r="I43" s="27"/>
      <c r="J43" s="27"/>
      <c r="K43" s="27"/>
      <c r="L43" s="27"/>
      <c r="M43" s="27"/>
      <c r="N43" s="27"/>
      <c r="O43" s="27"/>
      <c r="P43" s="27"/>
      <c r="Q43" s="27"/>
      <c r="R43" s="27"/>
      <c r="S43" s="27"/>
      <c r="T43" s="27"/>
      <c r="U43" s="27"/>
      <c r="V43" s="27"/>
      <c r="W43" s="27"/>
      <c r="X43" s="27"/>
      <c r="Y43" s="27"/>
      <c r="AP43" s="29"/>
    </row>
    <row r="44" spans="2:42" x14ac:dyDescent="0.15">
      <c r="C44" s="22"/>
      <c r="D44" s="23"/>
      <c r="E44" s="23"/>
      <c r="F44" s="23"/>
      <c r="G44" s="23"/>
      <c r="H44" s="23"/>
      <c r="I44" s="23"/>
      <c r="J44" s="23"/>
      <c r="K44" s="23"/>
      <c r="L44" s="23"/>
      <c r="M44" s="23"/>
      <c r="N44" s="23"/>
      <c r="O44" s="23"/>
      <c r="P44" s="23"/>
      <c r="Q44" s="23"/>
      <c r="R44" s="23"/>
      <c r="S44" s="23"/>
      <c r="T44" s="23"/>
      <c r="U44" s="23"/>
      <c r="V44" s="23"/>
      <c r="W44" s="23"/>
      <c r="X44" s="23"/>
      <c r="Y44" s="23"/>
      <c r="AP44" s="29"/>
    </row>
    <row r="45" spans="2:42" x14ac:dyDescent="0.15">
      <c r="C45" s="26"/>
      <c r="D45" s="27"/>
      <c r="E45" s="27"/>
      <c r="F45" s="27"/>
      <c r="G45" s="27"/>
      <c r="H45" s="27"/>
      <c r="I45" s="27"/>
      <c r="J45" s="27"/>
      <c r="K45" s="27"/>
      <c r="L45" s="27"/>
      <c r="M45" s="27"/>
      <c r="N45" s="27"/>
      <c r="O45" s="27"/>
      <c r="P45" s="27"/>
      <c r="Q45" s="27"/>
      <c r="R45" s="27"/>
      <c r="S45" s="27"/>
      <c r="T45" s="27"/>
      <c r="U45" s="27"/>
      <c r="V45" s="27"/>
      <c r="W45" s="27"/>
      <c r="X45" s="27"/>
      <c r="Y45" s="27"/>
      <c r="AP45" s="29"/>
    </row>
    <row r="46" spans="2:42" x14ac:dyDescent="0.15">
      <c r="AP46" s="29"/>
    </row>
    <row r="47" spans="2:42" x14ac:dyDescent="0.15">
      <c r="AP47" s="29"/>
    </row>
  </sheetData>
  <mergeCells count="13">
    <mergeCell ref="B18:C18"/>
    <mergeCell ref="B12:C12"/>
    <mergeCell ref="B14:C14"/>
    <mergeCell ref="B15:C15"/>
    <mergeCell ref="B16:C16"/>
    <mergeCell ref="B17:C17"/>
    <mergeCell ref="B26:C26"/>
    <mergeCell ref="B20:C20"/>
    <mergeCell ref="B21:C21"/>
    <mergeCell ref="B22:C22"/>
    <mergeCell ref="B23:C23"/>
    <mergeCell ref="B24:C24"/>
    <mergeCell ref="B25:C25"/>
  </mergeCells>
  <hyperlinks>
    <hyperlink ref="C6" r:id="rId1" display="mailto:Emma.Reynolds@bcw-global.com" xr:uid="{3ED03BC6-3917-4551-B493-EFA7B5689A0D}"/>
  </hyperlinks>
  <pageMargins left="0.7" right="0.7" top="0.75" bottom="0.75" header="0.3" footer="0.3"/>
  <pageSetup paperSize="9" scale="31"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791F-DA76-4A5D-888B-8A0DE4E1BA75}">
  <dimension ref="A3:E21"/>
  <sheetViews>
    <sheetView zoomScale="110" zoomScaleNormal="110" workbookViewId="0">
      <selection activeCell="E4" sqref="E4"/>
    </sheetView>
  </sheetViews>
  <sheetFormatPr baseColWidth="10" defaultColWidth="11.5" defaultRowHeight="14" x14ac:dyDescent="0.2"/>
  <cols>
    <col min="1" max="1" width="5.33203125" style="35" customWidth="1"/>
    <col min="2" max="2" width="32.83203125" style="35" customWidth="1"/>
    <col min="3" max="16384" width="11.5" style="35"/>
  </cols>
  <sheetData>
    <row r="3" spans="1:5" x14ac:dyDescent="0.2">
      <c r="A3" s="36"/>
    </row>
    <row r="4" spans="1:5" ht="15" x14ac:dyDescent="0.2">
      <c r="A4" s="37"/>
      <c r="B4" s="92" t="s">
        <v>99</v>
      </c>
      <c r="C4" s="91" t="s">
        <v>98</v>
      </c>
      <c r="E4" s="35" t="s">
        <v>100</v>
      </c>
    </row>
    <row r="5" spans="1:5" ht="6" customHeight="1" x14ac:dyDescent="0.2">
      <c r="A5" s="38"/>
    </row>
    <row r="6" spans="1:5" ht="24" customHeight="1" x14ac:dyDescent="0.2">
      <c r="A6" s="36"/>
      <c r="B6" s="88" t="s">
        <v>56</v>
      </c>
      <c r="C6" s="50">
        <v>243</v>
      </c>
    </row>
    <row r="7" spans="1:5" ht="24" customHeight="1" x14ac:dyDescent="0.2">
      <c r="A7" s="115" t="s">
        <v>36</v>
      </c>
      <c r="B7" s="88" t="s">
        <v>57</v>
      </c>
      <c r="C7" s="51">
        <v>243</v>
      </c>
    </row>
    <row r="8" spans="1:5" ht="24" customHeight="1" x14ac:dyDescent="0.2">
      <c r="A8" s="115"/>
      <c r="B8" s="88" t="s">
        <v>58</v>
      </c>
      <c r="C8" s="51"/>
    </row>
    <row r="9" spans="1:5" ht="24" customHeight="1" x14ac:dyDescent="0.2">
      <c r="A9" s="115"/>
      <c r="B9" s="89" t="s">
        <v>59</v>
      </c>
      <c r="C9" s="50">
        <v>237</v>
      </c>
    </row>
    <row r="10" spans="1:5" ht="24" customHeight="1" x14ac:dyDescent="0.2">
      <c r="A10" s="115"/>
      <c r="B10" s="89" t="s">
        <v>60</v>
      </c>
      <c r="C10" s="51">
        <v>231</v>
      </c>
    </row>
    <row r="11" spans="1:5" ht="24" customHeight="1" x14ac:dyDescent="0.2">
      <c r="A11" s="116" t="s">
        <v>37</v>
      </c>
      <c r="B11" s="89" t="s">
        <v>61</v>
      </c>
      <c r="C11" s="50">
        <v>214</v>
      </c>
    </row>
    <row r="12" spans="1:5" ht="24" customHeight="1" x14ac:dyDescent="0.2">
      <c r="A12" s="116"/>
      <c r="B12" s="89" t="s">
        <v>62</v>
      </c>
      <c r="C12" s="51">
        <v>196</v>
      </c>
    </row>
    <row r="13" spans="1:5" ht="24" customHeight="1" x14ac:dyDescent="0.2">
      <c r="A13" s="116"/>
      <c r="B13" s="89" t="s">
        <v>63</v>
      </c>
      <c r="C13" s="50">
        <v>184</v>
      </c>
    </row>
    <row r="14" spans="1:5" ht="24" customHeight="1" x14ac:dyDescent="0.2">
      <c r="A14" s="116"/>
      <c r="B14" s="89" t="s">
        <v>13</v>
      </c>
      <c r="C14" s="51">
        <v>170</v>
      </c>
    </row>
    <row r="15" spans="1:5" ht="24" customHeight="1" x14ac:dyDescent="0.2">
      <c r="A15" s="117" t="s">
        <v>39</v>
      </c>
      <c r="B15" s="88" t="s">
        <v>38</v>
      </c>
      <c r="C15" s="50">
        <v>142</v>
      </c>
    </row>
    <row r="16" spans="1:5" ht="24" customHeight="1" x14ac:dyDescent="0.2">
      <c r="A16" s="117"/>
      <c r="B16" s="88" t="s">
        <v>33</v>
      </c>
      <c r="C16" s="51">
        <v>131</v>
      </c>
    </row>
    <row r="17" spans="1:3" ht="14.5" customHeight="1" x14ac:dyDescent="0.2">
      <c r="A17" s="117"/>
      <c r="B17" s="88" t="s">
        <v>64</v>
      </c>
      <c r="C17" s="50">
        <v>107</v>
      </c>
    </row>
    <row r="18" spans="1:3" ht="16" x14ac:dyDescent="0.2">
      <c r="A18" s="117"/>
      <c r="B18" s="88" t="s">
        <v>34</v>
      </c>
      <c r="C18" s="51">
        <v>96</v>
      </c>
    </row>
    <row r="19" spans="1:3" ht="14.5" customHeight="1" x14ac:dyDescent="0.2">
      <c r="A19" s="117"/>
      <c r="B19" s="88" t="s">
        <v>65</v>
      </c>
      <c r="C19" s="50">
        <v>74</v>
      </c>
    </row>
    <row r="20" spans="1:3" ht="16" x14ac:dyDescent="0.2">
      <c r="A20" s="117"/>
      <c r="B20" s="88" t="s">
        <v>66</v>
      </c>
      <c r="C20" s="51">
        <v>74</v>
      </c>
    </row>
    <row r="21" spans="1:3" ht="17" thickBot="1" x14ac:dyDescent="0.25">
      <c r="A21" s="117"/>
      <c r="B21" s="90" t="s">
        <v>67</v>
      </c>
      <c r="C21" s="52">
        <v>74</v>
      </c>
    </row>
  </sheetData>
  <mergeCells count="3">
    <mergeCell ref="A7:A10"/>
    <mergeCell ref="A11:A14"/>
    <mergeCell ref="A15:A21"/>
  </mergeCell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20C92DEA28C0468D2556CBC275BA2C" ma:contentTypeVersion="8" ma:contentTypeDescription="Create a new document." ma:contentTypeScope="" ma:versionID="b1c45b4710f8682e40257a728bfa4029">
  <xsd:schema xmlns:xsd="http://www.w3.org/2001/XMLSchema" xmlns:xs="http://www.w3.org/2001/XMLSchema" xmlns:p="http://schemas.microsoft.com/office/2006/metadata/properties" xmlns:ns2="c1ca8b44-fa86-4f18-89fa-b93f2057d28f" targetNamespace="http://schemas.microsoft.com/office/2006/metadata/properties" ma:root="true" ma:fieldsID="f588929dbafbcdab3eab3882ff77d306" ns2:_="">
    <xsd:import namespace="c1ca8b44-fa86-4f18-89fa-b93f2057d2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ca8b44-fa86-4f18-89fa-b93f2057d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B58AA5-E2C1-477C-A82C-6C3688BF89B1}">
  <ds:schemaRefs>
    <ds:schemaRef ds:uri="http://schemas.microsoft.com/sharepoint/v3/contenttype/forms"/>
  </ds:schemaRefs>
</ds:datastoreItem>
</file>

<file path=customXml/itemProps2.xml><?xml version="1.0" encoding="utf-8"?>
<ds:datastoreItem xmlns:ds="http://schemas.openxmlformats.org/officeDocument/2006/customXml" ds:itemID="{109A18A4-9B1D-4F53-A8F3-2823EAC05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ca8b44-fa86-4f18-89fa-b93f2057d2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B0BBB-CCA6-4D53-8C5F-9202F0812CE3}">
  <ds:schemaRefs>
    <ds:schemaRef ds:uri="http://www.w3.org/XML/1998/namespace"/>
    <ds:schemaRef ds:uri="http://purl.org/dc/dcmitype/"/>
    <ds:schemaRef ds:uri="http://schemas.microsoft.com/office/infopath/2007/PartnerControls"/>
    <ds:schemaRef ds:uri="http://schemas.microsoft.com/office/2006/documentManagement/types"/>
    <ds:schemaRef ds:uri="c1ca8b44-fa86-4f18-89fa-b93f2057d28f"/>
    <ds:schemaRef ds:uri="http://purl.org/dc/elements/1.1/"/>
    <ds:schemaRef ds:uri="http://schemas.microsoft.com/office/2006/metadata/properti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Detailed SOW</vt:lpstr>
      <vt:lpstr>Rate Card</vt:lpstr>
      <vt:lpstr>'Detailed SOW'!Print_Area</vt:lpstr>
    </vt:vector>
  </TitlesOfParts>
  <Manager/>
  <Company>Boehringer Ingelheim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Rettig,Christiane (SOU M+S) BIG-DE-I</dc:creator>
  <cp:keywords/>
  <dc:description/>
  <cp:lastModifiedBy>Michael Love</cp:lastModifiedBy>
  <cp:revision/>
  <cp:lastPrinted>2024-12-19T15:15:18Z</cp:lastPrinted>
  <dcterms:created xsi:type="dcterms:W3CDTF">2019-11-07T14:11:41Z</dcterms:created>
  <dcterms:modified xsi:type="dcterms:W3CDTF">2024-12-19T15:18:02Z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0x0101009D20C92DEA28C0468D2556CBC275BA2C</vt:lpwstr>
  </property>
</Properties>
</file>